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-15" yWindow="-15" windowWidth="6405" windowHeight="8595"/>
  </bookViews>
  <sheets>
    <sheet name="SolicitudBeca" sheetId="1" r:id="rId1"/>
    <sheet name="Hoja2" sheetId="2" state="hidden" r:id="rId2"/>
    <sheet name="Datos" sheetId="4" state="hidden" r:id="rId3"/>
  </sheets>
  <definedNames>
    <definedName name="AL_CIEN">Hoja2!$S$2:$S$102</definedName>
    <definedName name="AL_SIETE">Hoja2!$T$2:$T$62</definedName>
    <definedName name="INSTITUCIONES">Hoja2!$V$2:$V$180</definedName>
    <definedName name="LISTA_DOCUMENTOS_ADJUNTOS">Hoja2!$E$2:$E$3</definedName>
    <definedName name="LISTA_ESCALA">Hoja2!$P$2:$P$3</definedName>
    <definedName name="LISTA_ORIGEN_NOTAS">Hoja2!$A$2:$A$3</definedName>
    <definedName name="LISTA_ORIGEN_NOTAS_2">Hoja2!$A$2:$A$4</definedName>
    <definedName name="NOTAS_DE_ENSEÑANZA_MEDIA">Hoja2!$A$2:$A$4</definedName>
    <definedName name="PLAN_ESTUDIOS">Hoja2!$K$2:$K$3</definedName>
    <definedName name="ZONAL">Hoja2!$I$2:$I$7</definedName>
  </definedNames>
  <calcPr calcId="125725"/>
</workbook>
</file>

<file path=xl/calcChain.xml><?xml version="1.0" encoding="utf-8"?>
<calcChain xmlns="http://schemas.openxmlformats.org/spreadsheetml/2006/main">
  <c r="O30" i="1"/>
  <c r="N2" i="4" s="1"/>
  <c r="Y2"/>
  <c r="X2"/>
  <c r="W2"/>
  <c r="V2"/>
  <c r="O27" i="1"/>
  <c r="M2" i="4" s="1"/>
  <c r="Z2"/>
  <c r="P2"/>
  <c r="T2"/>
  <c r="S2"/>
  <c r="R2"/>
  <c r="Q2"/>
  <c r="O2"/>
  <c r="H2"/>
  <c r="G2"/>
  <c r="K2"/>
  <c r="J2"/>
  <c r="I2"/>
  <c r="E2"/>
  <c r="D2"/>
  <c r="C2"/>
  <c r="B2"/>
  <c r="A2"/>
  <c r="E49" i="1"/>
  <c r="U2" i="4" s="1"/>
  <c r="L2" l="1"/>
</calcChain>
</file>

<file path=xl/sharedStrings.xml><?xml version="1.0" encoding="utf-8"?>
<sst xmlns="http://schemas.openxmlformats.org/spreadsheetml/2006/main" count="285" uniqueCount="262">
  <si>
    <t>FORMULARIO DE SOLICITUD DE BECAS</t>
  </si>
  <si>
    <t>:</t>
  </si>
  <si>
    <t>ZONAL</t>
  </si>
  <si>
    <t>ESTABLECIMIENTO</t>
  </si>
  <si>
    <t>RUT POSTULANTE</t>
  </si>
  <si>
    <t>-</t>
  </si>
  <si>
    <t>APELLIDOS</t>
  </si>
  <si>
    <t>LISTA-ORIGEN-NOTAS</t>
  </si>
  <si>
    <t>APELLIDO PATERNO</t>
  </si>
  <si>
    <t>APELLIDO MATERNO</t>
  </si>
  <si>
    <t>EJ: 10651772-K</t>
  </si>
  <si>
    <t>ORIGEN DE LAS NOTAS</t>
  </si>
  <si>
    <t>LISTA_DOCUMENTOS_ADJUNTOS</t>
  </si>
  <si>
    <t>DOCUMENTO ADJUNTO</t>
  </si>
  <si>
    <t>NO ADJUNTO</t>
  </si>
  <si>
    <t>zonal</t>
  </si>
  <si>
    <t>carrera</t>
  </si>
  <si>
    <t>rut</t>
  </si>
  <si>
    <t>dv</t>
  </si>
  <si>
    <t>inst_pago</t>
  </si>
  <si>
    <t>can_sem</t>
  </si>
  <si>
    <t>carta_jef</t>
  </si>
  <si>
    <t>carta_ger</t>
  </si>
  <si>
    <t>carta_fam</t>
  </si>
  <si>
    <t>carta_per</t>
  </si>
  <si>
    <t>carta_conv_cred</t>
  </si>
  <si>
    <t>EJ: 01-04-2011</t>
  </si>
  <si>
    <t>NOMBRE</t>
  </si>
  <si>
    <t>nombre</t>
  </si>
  <si>
    <t>LISTA_ZONAL</t>
  </si>
  <si>
    <t>OFICINA CENTRAL</t>
  </si>
  <si>
    <t>SAN BERNARDO</t>
  </si>
  <si>
    <t>RANCAGUA</t>
  </si>
  <si>
    <t>TALCA</t>
  </si>
  <si>
    <t>CONCEPCIÓN</t>
  </si>
  <si>
    <t>TEMUCO</t>
  </si>
  <si>
    <t>CARGO</t>
  </si>
  <si>
    <t>ESTUDIOS ANTERIORES</t>
  </si>
  <si>
    <t>FECHA DE INICIO</t>
  </si>
  <si>
    <t>I. ANTECEDENTES PERSONALES</t>
  </si>
  <si>
    <t>CARRERA</t>
  </si>
  <si>
    <t>PLAN DE ESTUDIOS ADJUNTO</t>
  </si>
  <si>
    <t>SI</t>
  </si>
  <si>
    <t>NO</t>
  </si>
  <si>
    <t>PLAN_ESTUDIOS_ADJUNTO</t>
  </si>
  <si>
    <t>NOMBRE INSTITUCIÓN PARA PAGO</t>
  </si>
  <si>
    <t>RENTA LÍQUIDA PROMEDIO MENSUAL</t>
  </si>
  <si>
    <t>VALOR ANUAL MATRÍCULA</t>
  </si>
  <si>
    <t>II. SOLICITA INCORPORACIÓN AL PROGRAMA DE BECAS</t>
  </si>
  <si>
    <t>ÁREA</t>
  </si>
  <si>
    <t>LISTA_NOTAS</t>
  </si>
  <si>
    <t>NOTAS DE ENSEÑANZA UNIVERSITARIA O TECNICO PROFESIONAL</t>
  </si>
  <si>
    <t>NOTAS DE ENSEÑANZA UNIVERSITARIA</t>
  </si>
  <si>
    <t>NOTAS DE ENSEÑANZA MEDIA</t>
  </si>
  <si>
    <t>ESCALA NOTAS</t>
  </si>
  <si>
    <t>ESCALA_NOTAS</t>
  </si>
  <si>
    <t>NOTA CON QUE POSTULA</t>
  </si>
  <si>
    <t>NOTAS_0100</t>
  </si>
  <si>
    <t>NOTAS_17</t>
  </si>
  <si>
    <t>AL_SIETE</t>
  </si>
  <si>
    <t>AL_CIEN</t>
  </si>
  <si>
    <t>NOTA</t>
  </si>
  <si>
    <t>DURACIÓN EN SEMESTRES</t>
  </si>
  <si>
    <t>estudios_anteriores</t>
  </si>
  <si>
    <t>INSTITUCIONES</t>
  </si>
  <si>
    <t>COLABORADOR</t>
  </si>
  <si>
    <t>CFT ALEXANDER VON HUMBOLDT</t>
  </si>
  <si>
    <t>CFT ALFA</t>
  </si>
  <si>
    <t>CFT ALPES</t>
  </si>
  <si>
    <t>CFT ANDRÉS BELLO</t>
  </si>
  <si>
    <t>CFT AUSTRAL</t>
  </si>
  <si>
    <t>CFT BARROS ARANA</t>
  </si>
  <si>
    <t>CFT CÁMARA DE COMERCIO DE SANTIAGO</t>
  </si>
  <si>
    <t>CFT CEDUC-UCN</t>
  </si>
  <si>
    <t>CFT CEITEC</t>
  </si>
  <si>
    <t>CFT CENCO</t>
  </si>
  <si>
    <t>CFT CENTRO DE ENSEÑANZA DE ALTA COSTURA PAULINA DIARD</t>
  </si>
  <si>
    <t>CFT CENTRO DE FORMACIÓN EMPRESARIAL IFE</t>
  </si>
  <si>
    <t>CFT CENTRO TECNOLÓGICO SUPERIOR INFOMED</t>
  </si>
  <si>
    <t>CFT CEPA DE LA III REGIÓN</t>
  </si>
  <si>
    <t>CFT CEPONAL</t>
  </si>
  <si>
    <t>CFT CRECIC</t>
  </si>
  <si>
    <t>CFT CROWNLIET</t>
  </si>
  <si>
    <t>CFT DE ENAC</t>
  </si>
  <si>
    <t>CFT DE LA INDUSTRIA GRÁFICA</t>
  </si>
  <si>
    <t>CFT DE TARAPACÁ</t>
  </si>
  <si>
    <t>CFT DE TECNOLOGÍAS CONTEMPORÁNEAS - TECCON</t>
  </si>
  <si>
    <t>CFT DEL MEDIO AMBIENTE</t>
  </si>
  <si>
    <t>CFT DIEGO PORTALES</t>
  </si>
  <si>
    <t>CFT DUOC UC</t>
  </si>
  <si>
    <t>CFT EDUCAP</t>
  </si>
  <si>
    <t>CFT ESCUELA CULINARIA FRANCESA - ECOLE</t>
  </si>
  <si>
    <t>CFT ESCUELA DE ALTOS ESTUDIOS DE LA COMUNICACIÓN Y EDUCACIÓN E.A.C.E</t>
  </si>
  <si>
    <t>CFT ESCUELA DE ARTES APLICADAS OFICIOS DEL FUEGO</t>
  </si>
  <si>
    <t>CFT ESCUELA DE INTERPRETES INCENI</t>
  </si>
  <si>
    <t>CFT ESCUELA SUPERIOR DE ADMINISTRACIÓN DE NEGOCIOS DEL NORTE - ESANE DEL NORTE</t>
  </si>
  <si>
    <t>CFT ESPERANZA JOVEN</t>
  </si>
  <si>
    <t>CFT ESTUDIO PROFESOR VALERO</t>
  </si>
  <si>
    <t>CFT FONTANAR</t>
  </si>
  <si>
    <t>CFT ICEL</t>
  </si>
  <si>
    <t>CFT INACAP</t>
  </si>
  <si>
    <t>CFT INACAP ANTOFAGASTA</t>
  </si>
  <si>
    <t>CFT INACAP TABANCURA</t>
  </si>
  <si>
    <t>CFT INSTITUTO CENTRAL DE CAPACITACIÓN EDUCACIONAL ICCE</t>
  </si>
  <si>
    <t>CFT INSTITUTO CHILENO BRITÁNICO DE CONCEPCIÓN</t>
  </si>
  <si>
    <t>CFT INSTITUTO DE SECRETARIADO INSEC</t>
  </si>
  <si>
    <t>CFT INSTITUTO INTEC</t>
  </si>
  <si>
    <t>CFT INSTITUTO SUPERIOR ALEMÁN DE COMERCIO INSALCO</t>
  </si>
  <si>
    <t>CFT INSTITUTO SUPERIOR DE ELECTRÓNICA GAMMA</t>
  </si>
  <si>
    <t>CFT INSTITUTO SUPERIOR DE ESTUDIOS JURÍDICOS CANON</t>
  </si>
  <si>
    <t>CFT INSTITUTO TECNOLÓGICO DE CHILE - I.T.C.</t>
  </si>
  <si>
    <t>CFT IPROSEC</t>
  </si>
  <si>
    <t>CFT JAVIERA CARRERA</t>
  </si>
  <si>
    <t>CFT JORGE ALVAREZ ECHEVERRÍA</t>
  </si>
  <si>
    <t>CFT JUAN BOHON</t>
  </si>
  <si>
    <t>CFT LA ARAUCANA</t>
  </si>
  <si>
    <t>CFT LAPLACE</t>
  </si>
  <si>
    <t>CFT LOS FUNDADORES</t>
  </si>
  <si>
    <t>CFT LOS LEONES</t>
  </si>
  <si>
    <t>CFT LOTA-ARAUCO</t>
  </si>
  <si>
    <t>CFT LUIS ALBERTO VERA</t>
  </si>
  <si>
    <t>CFT MAGNOS</t>
  </si>
  <si>
    <t>CFT MANPOWER</t>
  </si>
  <si>
    <t>CFT MASSACHUSETTS</t>
  </si>
  <si>
    <t>CFT OSORNO</t>
  </si>
  <si>
    <t>CFT PRODATA</t>
  </si>
  <si>
    <t>CFT PROFASOC</t>
  </si>
  <si>
    <t>CFT PROTEC</t>
  </si>
  <si>
    <t>CFT SALESIANOS DON BOSCO</t>
  </si>
  <si>
    <t>CFT SAN AGUSTÍN DE TALCA</t>
  </si>
  <si>
    <t>CFT SAN ALONSO</t>
  </si>
  <si>
    <t>CFT SANTO TOMÁS</t>
  </si>
  <si>
    <t>CFT SIMÓN BOLIVAR</t>
  </si>
  <si>
    <t>CFT SOEDUC ACONCAGUA</t>
  </si>
  <si>
    <t>CFT TEODORO WICKEL KLUWEN</t>
  </si>
  <si>
    <t>CFT U VALPO</t>
  </si>
  <si>
    <t>CFT UCEVALPO</t>
  </si>
  <si>
    <t>CFT UDA</t>
  </si>
  <si>
    <t>CFT UTEM</t>
  </si>
  <si>
    <t>IP ADVENTISTA</t>
  </si>
  <si>
    <t>IP AGRARIO ADOLFO MATTHEI</t>
  </si>
  <si>
    <t>IP AIEP</t>
  </si>
  <si>
    <t>IP ALEMÁN WILHELM VON HUMBOLDT</t>
  </si>
  <si>
    <t>IP ALPES</t>
  </si>
  <si>
    <t>IP ARTURO PRAT</t>
  </si>
  <si>
    <t>IP CAMPUS</t>
  </si>
  <si>
    <t>IP CARLOS CASANUEVA</t>
  </si>
  <si>
    <t>IP CENAFOM</t>
  </si>
  <si>
    <t>IP CHILENO NORTEAMERICANO</t>
  </si>
  <si>
    <t>IP CHILENO-BRITANICO DE CULTURA</t>
  </si>
  <si>
    <t>IP CIISA</t>
  </si>
  <si>
    <t>IP DE ARTE Y COMUNICACIÓN ARCOS</t>
  </si>
  <si>
    <t>IP DE CHILE</t>
  </si>
  <si>
    <t>IP DE CIENCIAS DE LA COMPUTACIÓN ACUARIO DATA</t>
  </si>
  <si>
    <t>IP DE CIENCIAS Y ARTES INCACEA</t>
  </si>
  <si>
    <t>IP DE CIENCIAS Y EDUCACIÓN HELEN KELLER</t>
  </si>
  <si>
    <t>IP DE ENAC</t>
  </si>
  <si>
    <t>IP DE LOS ANGELES</t>
  </si>
  <si>
    <t>IP DEL VALLE CENTRAL</t>
  </si>
  <si>
    <t>IP DIEGO PORTALES</t>
  </si>
  <si>
    <t>IP DR. VIRGINIO GÓMEZ G.</t>
  </si>
  <si>
    <t>IP DUOC UC</t>
  </si>
  <si>
    <t>IP EATRI INSTITUTO PROFESIONAL</t>
  </si>
  <si>
    <t>IP ESCUELA DE CINE DE CHILE</t>
  </si>
  <si>
    <t>IP ESCUELA DE CONTADORES AUDITORES DE SANTIAGO</t>
  </si>
  <si>
    <t>IP ESCUELA MODERNA DE MÚSICA</t>
  </si>
  <si>
    <t>IP ESUCOMEX</t>
  </si>
  <si>
    <t>IP HOGAR CATEQUÍSTICO</t>
  </si>
  <si>
    <t>IP INACAP</t>
  </si>
  <si>
    <t>IP INSTITUTO DE ESTUDIOS BANCARIOS GUILLERMO SUBERCASEAUX</t>
  </si>
  <si>
    <t>IP INSTITUTO INTERNACIONAL DE ARTES CULINARIAS Y SERVICIOS</t>
  </si>
  <si>
    <t>IP INSTITUTO NACIONAL DEL FÚTBOL</t>
  </si>
  <si>
    <t>IP INSTITUTO SUPERIOR DE ARTES Y CIENCIAS DE LA COMUNICACIÓN</t>
  </si>
  <si>
    <t>IP IPEGE</t>
  </si>
  <si>
    <t>IP LA ARAUCANA</t>
  </si>
  <si>
    <t>IP LATINOAMERICANO DE COMERCIO EXTERIOR</t>
  </si>
  <si>
    <t>IP LIBERTADOR DE LOS ANDES</t>
  </si>
  <si>
    <t>IP LOS LAGOS</t>
  </si>
  <si>
    <t>IP LOS LEONES</t>
  </si>
  <si>
    <t>IP PROJAZZ</t>
  </si>
  <si>
    <t>IP PROVIDENCIA</t>
  </si>
  <si>
    <t>IP SANTO TOMÁS</t>
  </si>
  <si>
    <t>IP TEATRO LA CASA</t>
  </si>
  <si>
    <t>PONTIFICIA UNIVERSIDAD CATÓLICA DE CHILE</t>
  </si>
  <si>
    <t>PONTIFICIA UNIVERSIDAD CATÓLICA DE VALPARAÍSO</t>
  </si>
  <si>
    <t>UNIVERSIDAD ARTURO PRAT</t>
  </si>
  <si>
    <t>UNIVERSIDAD AUSTRAL DE CHILE</t>
  </si>
  <si>
    <t>UNIVERSIDAD CATÓLICA DE LA SANTÍSIMA CONCEPCIÓN</t>
  </si>
  <si>
    <t>UNIVERSIDAD CATÓLICA DE TEMUCO</t>
  </si>
  <si>
    <t>UNIVERSIDAD CATÓLICA DEL MAULE</t>
  </si>
  <si>
    <t>UNIVERSIDAD CATÓLICA DEL NORTE</t>
  </si>
  <si>
    <t>UNIVERSIDAD DE ANTOFAGASTA</t>
  </si>
  <si>
    <t>UNIVERSIDAD DE ATACAMA</t>
  </si>
  <si>
    <t>UNIVERSIDAD DE CHILE</t>
  </si>
  <si>
    <t>UNIVERSIDAD DE CONCEPCIÓN</t>
  </si>
  <si>
    <t>UNIVERSIDAD DE LA FRONTERA</t>
  </si>
  <si>
    <t>UNIVERSIDAD DE LA SERENA</t>
  </si>
  <si>
    <t>UNIVERSIDAD DE LOS LAGOS</t>
  </si>
  <si>
    <t>UNIVERSIDAD DE MAGALLANES</t>
  </si>
  <si>
    <t>UNIVERSIDAD DE PLAYA ANCHA DE CIENCIAS DE LA EDUCACIÓN</t>
  </si>
  <si>
    <t>UNIVERSIDAD DE SANTIAGO DE CHILE</t>
  </si>
  <si>
    <t>UNIVERSIDAD DE TALCA</t>
  </si>
  <si>
    <t>UNIVERSIDAD DE TARAPACÁ</t>
  </si>
  <si>
    <t>UNIVERSIDAD DE VALPARAÍSO</t>
  </si>
  <si>
    <t>UNIVERSIDAD DEL BÍO-BÍO</t>
  </si>
  <si>
    <t>UNIVERSIDAD METROPOLITANA DE CIENCIAS DE LA EDUCACIÓN</t>
  </si>
  <si>
    <t>UNIVERSIDAD TÉCNICA FEDERICO SANTA MARÍA</t>
  </si>
  <si>
    <t>UNIVERSIDAD TECNOLÓGICA METROPOLITANA</t>
  </si>
  <si>
    <t>UNIVERSIDAD ACADEMIA DE HUMANISMO CRISTIANO</t>
  </si>
  <si>
    <t>UNIVERSIDAD ADOLFO IBAÑEZ</t>
  </si>
  <si>
    <t>UNIVERSIDAD ADVENTISTA DE CHILE</t>
  </si>
  <si>
    <t>UNIVERSIDAD ALBERTO HURTADO</t>
  </si>
  <si>
    <t>UNIVERSIDAD AUTÓNOMA DE CHILE</t>
  </si>
  <si>
    <t>UNIVERSIDAD BERNARDO O'HIGGINS</t>
  </si>
  <si>
    <t>UNIVERSIDAD BOLIVARIANA</t>
  </si>
  <si>
    <t>UNIVERSIDAD CATÓLICA CARDENAL SILVA HENRÍQUEZ</t>
  </si>
  <si>
    <t>UNIVERSIDAD CENTRAL DE CHILE</t>
  </si>
  <si>
    <t>UNIVERSIDAD CHILENO BRITANICA DE CULTURA</t>
  </si>
  <si>
    <t>UNIVERSIDAD DE ACONCAGUA</t>
  </si>
  <si>
    <t>UNIVERSIDAD DE ARTE Y CIENCIAS SOCIALES ARCIS</t>
  </si>
  <si>
    <t>UNIVERSIDAD DE ARTES, CIENCIAS Y COMUNICACIÓN - UNIACC</t>
  </si>
  <si>
    <t>UNIVERSIDAD UCINF</t>
  </si>
  <si>
    <t>UNIVERSIDAD DE LAS AMÉRICAS</t>
  </si>
  <si>
    <t>UNIVERSIDAD DE LOS ANDES</t>
  </si>
  <si>
    <t>UNIVERSIDAD DE VIÑA DEL MAR</t>
  </si>
  <si>
    <t>UNIVERSIDAD DEL DESARROLLO</t>
  </si>
  <si>
    <t>UNIVERSIDAD DEL MAR</t>
  </si>
  <si>
    <t>UNIVERSIDAD DEL PACÍFICO</t>
  </si>
  <si>
    <t>UNIVERSIDAD DIEGO PORTALES</t>
  </si>
  <si>
    <t>UNIVERSIDAD FINIS TERRAE</t>
  </si>
  <si>
    <t>UNIVERSIDAD GABRIELA MISTRAL</t>
  </si>
  <si>
    <t>UNIVERSIDAD IBEROAMERICANA DE CIENCIAS Y TECNOLOGÍA, UNICIT</t>
  </si>
  <si>
    <t>UNIVERSIDAD INTERNACIONAL SEK</t>
  </si>
  <si>
    <t>UNIVERSIDAD LA REPÚBLICA</t>
  </si>
  <si>
    <t>UNIVERSIDAD LOS LEONES (ex Universidad Marítima)</t>
  </si>
  <si>
    <t>UNIVERSIDAD MAYOR</t>
  </si>
  <si>
    <t>UNIVERSIDAD MIGUEL DE CERVANTES</t>
  </si>
  <si>
    <t>UNIVERSIDAD NACIONAL ANDRÉS BELLO</t>
  </si>
  <si>
    <t>UNIVERSIDAD PEDRO DE VALDIVIA</t>
  </si>
  <si>
    <t>UNIVERSIDAD REGIONAL SAN MARCOS</t>
  </si>
  <si>
    <t>UNIVERSIDAD SAN SEBASTIÁN</t>
  </si>
  <si>
    <t>UNIVERSIDAD SANTO TOMÁS</t>
  </si>
  <si>
    <t>UNIVERSIDAD TECNOLÓGICA DE CHILE INACAP</t>
  </si>
  <si>
    <t>cargo</t>
  </si>
  <si>
    <t>area</t>
  </si>
  <si>
    <t>plan_estudios</t>
  </si>
  <si>
    <t>valor_anual_mat</t>
  </si>
  <si>
    <t>valor_anual_esc</t>
  </si>
  <si>
    <t>apellido_paterno</t>
  </si>
  <si>
    <t>apellido_materno</t>
  </si>
  <si>
    <t>empresa</t>
  </si>
  <si>
    <t>CGE Distribución</t>
  </si>
  <si>
    <t>establecimiento</t>
  </si>
  <si>
    <t>fecha_inicio</t>
  </si>
  <si>
    <t>renta_liq_prom_men</t>
  </si>
  <si>
    <t>origen_notas</t>
  </si>
  <si>
    <t>prom_notas</t>
  </si>
  <si>
    <t>OTRA</t>
  </si>
  <si>
    <t>SI ES OTRA INSTITUCIÓN</t>
  </si>
  <si>
    <t>VALOR ANUAL CARRERA</t>
  </si>
  <si>
    <t>Obs. Debe ser escaneado y enviado adjunto a este formulario.</t>
  </si>
  <si>
    <t>:   $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</si>
</sst>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rgb="FF002060"/>
      <name val="Arial"/>
      <family val="2"/>
    </font>
    <font>
      <sz val="11"/>
      <name val="Calibri"/>
      <family val="2"/>
      <scheme val="minor"/>
    </font>
    <font>
      <sz val="10"/>
      <color theme="1"/>
      <name val="Browallia New"/>
      <family val="2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Trebuchet MS"/>
      <family val="2"/>
    </font>
    <font>
      <sz val="10"/>
      <color rgb="FFFF0000"/>
      <name val="Trebuchet MS"/>
      <family val="2"/>
    </font>
    <font>
      <sz val="11"/>
      <color theme="1"/>
      <name val="Browallia New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8" fillId="2" borderId="0" xfId="0" applyFont="1" applyFill="1" applyProtection="1">
      <protection hidden="1"/>
    </xf>
    <xf numFmtId="14" fontId="8" fillId="2" borderId="0" xfId="0" applyNumberFormat="1" applyFont="1" applyFill="1" applyProtection="1">
      <protection hidden="1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8" fillId="2" borderId="0" xfId="0" applyFont="1" applyFill="1" applyBorder="1" applyProtection="1">
      <protection hidden="1"/>
    </xf>
    <xf numFmtId="0" fontId="9" fillId="2" borderId="0" xfId="0" applyFont="1" applyFill="1" applyBorder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NumberFormat="1" applyFont="1" applyFill="1" applyProtection="1">
      <protection hidden="1"/>
    </xf>
    <xf numFmtId="164" fontId="8" fillId="2" borderId="0" xfId="0" applyNumberFormat="1" applyFont="1" applyFill="1" applyProtection="1">
      <protection hidden="1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49" fontId="0" fillId="2" borderId="9" xfId="0" applyNumberForma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0" fillId="0" borderId="0" xfId="0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164" fontId="13" fillId="2" borderId="0" xfId="0" applyNumberFormat="1" applyFont="1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right" vertical="top"/>
      <protection locked="0"/>
    </xf>
    <xf numFmtId="0" fontId="0" fillId="2" borderId="11" xfId="0" applyFill="1" applyBorder="1" applyAlignment="1" applyProtection="1">
      <alignment horizontal="right" vertical="top"/>
      <protection locked="0"/>
    </xf>
    <xf numFmtId="0" fontId="0" fillId="2" borderId="12" xfId="0" applyFill="1" applyBorder="1" applyAlignment="1" applyProtection="1">
      <alignment horizontal="righ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14" fontId="0" fillId="2" borderId="10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5</xdr:row>
      <xdr:rowOff>0</xdr:rowOff>
    </xdr:from>
    <xdr:to>
      <xdr:col>3</xdr:col>
      <xdr:colOff>205361</xdr:colOff>
      <xdr:row>5</xdr:row>
      <xdr:rowOff>24386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1181100"/>
          <a:ext cx="24386" cy="24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Normal="100" workbookViewId="0">
      <selection activeCell="E14" sqref="E14:H14"/>
    </sheetView>
  </sheetViews>
  <sheetFormatPr baseColWidth="10" defaultRowHeight="15"/>
  <cols>
    <col min="1" max="1" width="5.28515625" style="7" customWidth="1"/>
    <col min="2" max="2" width="39.28515625" style="7" customWidth="1"/>
    <col min="3" max="3" width="3" style="7" customWidth="1"/>
    <col min="4" max="4" width="4.42578125" style="7" customWidth="1"/>
    <col min="5" max="5" width="24.7109375" style="7" customWidth="1"/>
    <col min="6" max="6" width="2.85546875" style="7" customWidth="1"/>
    <col min="7" max="7" width="3.140625" style="7" customWidth="1"/>
    <col min="8" max="8" width="11.42578125" style="7"/>
    <col min="9" max="9" width="37.5703125" style="7" customWidth="1"/>
    <col min="10" max="10" width="4.28515625" style="7" customWidth="1"/>
    <col min="11" max="11" width="11.85546875" style="7" bestFit="1" customWidth="1"/>
    <col min="12" max="13" width="11.42578125" style="7"/>
    <col min="14" max="14" width="14.140625" style="7" bestFit="1" customWidth="1"/>
    <col min="15" max="15" width="11.85546875" style="7" bestFit="1" customWidth="1"/>
    <col min="16" max="16384" width="11.42578125" style="7"/>
  </cols>
  <sheetData>
    <row r="1" spans="1:11" ht="31.5" customHeight="1">
      <c r="A1" s="21"/>
      <c r="B1" s="21"/>
      <c r="C1" s="21"/>
      <c r="D1" s="21"/>
      <c r="E1" s="22" t="s">
        <v>0</v>
      </c>
      <c r="F1" s="21"/>
      <c r="G1" s="21"/>
      <c r="H1" s="21"/>
      <c r="I1" s="21"/>
      <c r="J1" s="21"/>
      <c r="K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thickBot="1">
      <c r="A3" s="21"/>
      <c r="B3" s="23" t="s">
        <v>39</v>
      </c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1"/>
      <c r="B4" s="24"/>
      <c r="C4" s="25"/>
      <c r="D4" s="25"/>
      <c r="E4" s="25"/>
      <c r="F4" s="25"/>
      <c r="G4" s="25"/>
      <c r="H4" s="25"/>
      <c r="I4" s="25"/>
      <c r="J4" s="26"/>
      <c r="K4" s="21"/>
    </row>
    <row r="5" spans="1:11">
      <c r="A5" s="21"/>
      <c r="B5" s="27"/>
      <c r="C5" s="28"/>
      <c r="D5" s="28"/>
      <c r="E5" s="29"/>
      <c r="F5" s="28"/>
      <c r="G5" s="28"/>
      <c r="H5" s="28"/>
      <c r="I5" s="29"/>
      <c r="J5" s="30"/>
      <c r="K5" s="21"/>
    </row>
    <row r="6" spans="1:11">
      <c r="A6" s="21"/>
      <c r="B6" s="31" t="s">
        <v>27</v>
      </c>
      <c r="C6" s="28"/>
      <c r="D6" s="28" t="s">
        <v>1</v>
      </c>
      <c r="E6" s="63"/>
      <c r="F6" s="64"/>
      <c r="G6" s="64"/>
      <c r="H6" s="64"/>
      <c r="I6" s="65"/>
      <c r="J6" s="30"/>
      <c r="K6" s="21"/>
    </row>
    <row r="7" spans="1:11">
      <c r="A7" s="21"/>
      <c r="B7" s="27"/>
      <c r="C7" s="28"/>
      <c r="D7" s="28"/>
      <c r="E7" s="33" t="s">
        <v>8</v>
      </c>
      <c r="F7" s="32"/>
      <c r="G7" s="32"/>
      <c r="H7" s="33"/>
      <c r="I7" s="33" t="s">
        <v>9</v>
      </c>
      <c r="J7" s="30"/>
      <c r="K7" s="21"/>
    </row>
    <row r="8" spans="1:11">
      <c r="A8" s="21"/>
      <c r="B8" s="31" t="s">
        <v>6</v>
      </c>
      <c r="C8" s="28"/>
      <c r="D8" s="28" t="s">
        <v>1</v>
      </c>
      <c r="E8" s="63"/>
      <c r="F8" s="64"/>
      <c r="G8" s="65"/>
      <c r="H8" s="34"/>
      <c r="I8" s="16"/>
      <c r="J8" s="30"/>
      <c r="K8" s="21"/>
    </row>
    <row r="9" spans="1:11">
      <c r="A9" s="21"/>
      <c r="B9" s="31"/>
      <c r="C9" s="28"/>
      <c r="D9" s="28"/>
      <c r="E9" s="35"/>
      <c r="F9" s="35"/>
      <c r="G9" s="35"/>
      <c r="H9" s="28"/>
      <c r="I9" s="28"/>
      <c r="J9" s="30"/>
      <c r="K9" s="21"/>
    </row>
    <row r="10" spans="1:11">
      <c r="A10" s="21"/>
      <c r="B10" s="31" t="s">
        <v>4</v>
      </c>
      <c r="C10" s="28"/>
      <c r="D10" s="28" t="s">
        <v>1</v>
      </c>
      <c r="E10" s="9"/>
      <c r="F10" s="36" t="s">
        <v>5</v>
      </c>
      <c r="G10" s="9"/>
      <c r="H10" s="28"/>
      <c r="I10" s="37" t="s">
        <v>10</v>
      </c>
      <c r="J10" s="30"/>
      <c r="K10" s="21"/>
    </row>
    <row r="11" spans="1:11">
      <c r="A11" s="21"/>
      <c r="B11" s="27"/>
      <c r="C11" s="28"/>
      <c r="D11" s="28"/>
      <c r="E11" s="35"/>
      <c r="F11" s="35"/>
      <c r="G11" s="35"/>
      <c r="H11" s="28"/>
      <c r="I11" s="28"/>
      <c r="J11" s="30"/>
      <c r="K11" s="21"/>
    </row>
    <row r="12" spans="1:11">
      <c r="A12" s="21"/>
      <c r="B12" s="31" t="s">
        <v>36</v>
      </c>
      <c r="C12" s="28"/>
      <c r="D12" s="28" t="s">
        <v>1</v>
      </c>
      <c r="E12" s="63"/>
      <c r="F12" s="64"/>
      <c r="G12" s="64"/>
      <c r="H12" s="64"/>
      <c r="I12" s="65"/>
      <c r="J12" s="30"/>
      <c r="K12" s="21"/>
    </row>
    <row r="13" spans="1:11">
      <c r="A13" s="21"/>
      <c r="B13" s="27"/>
      <c r="C13" s="28"/>
      <c r="D13" s="28"/>
      <c r="E13" s="28"/>
      <c r="F13" s="28"/>
      <c r="G13" s="28"/>
      <c r="H13" s="28"/>
      <c r="I13" s="28"/>
      <c r="J13" s="30"/>
      <c r="K13" s="21"/>
    </row>
    <row r="14" spans="1:11">
      <c r="A14" s="21"/>
      <c r="B14" s="31" t="s">
        <v>49</v>
      </c>
      <c r="C14" s="28"/>
      <c r="D14" s="28" t="s">
        <v>1</v>
      </c>
      <c r="E14" s="63"/>
      <c r="F14" s="64"/>
      <c r="G14" s="64"/>
      <c r="H14" s="65"/>
      <c r="I14" s="28"/>
      <c r="J14" s="30"/>
      <c r="K14" s="21"/>
    </row>
    <row r="15" spans="1:11">
      <c r="A15" s="21"/>
      <c r="B15" s="31"/>
      <c r="C15" s="28"/>
      <c r="D15" s="28"/>
      <c r="E15" s="35"/>
      <c r="F15" s="35"/>
      <c r="G15" s="35"/>
      <c r="H15" s="35"/>
      <c r="I15" s="28"/>
      <c r="J15" s="30"/>
      <c r="K15" s="21"/>
    </row>
    <row r="16" spans="1:11">
      <c r="A16" s="21"/>
      <c r="B16" s="31" t="s">
        <v>2</v>
      </c>
      <c r="C16" s="28"/>
      <c r="D16" s="28" t="s">
        <v>1</v>
      </c>
      <c r="E16" s="63" t="s">
        <v>30</v>
      </c>
      <c r="F16" s="64"/>
      <c r="G16" s="65"/>
      <c r="H16" s="28"/>
      <c r="I16" s="29"/>
      <c r="J16" s="30"/>
      <c r="K16" s="21"/>
    </row>
    <row r="17" spans="1:17">
      <c r="A17" s="21"/>
      <c r="B17" s="38"/>
      <c r="C17" s="28"/>
      <c r="D17" s="28"/>
      <c r="E17" s="28"/>
      <c r="F17" s="28"/>
      <c r="G17" s="28"/>
      <c r="H17" s="28"/>
      <c r="I17" s="28"/>
      <c r="J17" s="30"/>
      <c r="K17" s="21"/>
    </row>
    <row r="18" spans="1:17">
      <c r="A18" s="21"/>
      <c r="B18" s="39" t="s">
        <v>3</v>
      </c>
      <c r="C18" s="28"/>
      <c r="D18" s="28" t="s">
        <v>1</v>
      </c>
      <c r="E18" s="63"/>
      <c r="F18" s="64"/>
      <c r="G18" s="64"/>
      <c r="H18" s="65"/>
      <c r="I18" s="28"/>
      <c r="J18" s="30"/>
      <c r="K18" s="21"/>
    </row>
    <row r="19" spans="1:17">
      <c r="A19" s="21"/>
      <c r="B19" s="40"/>
      <c r="C19" s="28"/>
      <c r="D19" s="28"/>
      <c r="E19" s="28"/>
      <c r="F19" s="28"/>
      <c r="G19" s="28"/>
      <c r="H19" s="28"/>
      <c r="I19" s="28"/>
      <c r="J19" s="30"/>
      <c r="K19" s="21"/>
    </row>
    <row r="20" spans="1:17">
      <c r="A20" s="21"/>
      <c r="B20" s="31" t="s">
        <v>37</v>
      </c>
      <c r="C20" s="28"/>
      <c r="D20" s="28" t="s">
        <v>1</v>
      </c>
      <c r="E20" s="63"/>
      <c r="F20" s="64"/>
      <c r="G20" s="64"/>
      <c r="H20" s="65"/>
      <c r="I20" s="28"/>
      <c r="J20" s="30"/>
      <c r="K20" s="21"/>
    </row>
    <row r="21" spans="1:17" ht="15.75" thickBot="1">
      <c r="A21" s="21"/>
      <c r="B21" s="41"/>
      <c r="C21" s="42"/>
      <c r="D21" s="42"/>
      <c r="E21" s="43"/>
      <c r="F21" s="43"/>
      <c r="G21" s="43"/>
      <c r="H21" s="42"/>
      <c r="I21" s="42"/>
      <c r="J21" s="44"/>
      <c r="K21" s="21"/>
    </row>
    <row r="22" spans="1:17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7" ht="15.75" thickBot="1">
      <c r="A23" s="21"/>
      <c r="B23" s="45" t="s">
        <v>48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7" s="8" customFormat="1">
      <c r="A24" s="28"/>
      <c r="B24" s="24"/>
      <c r="C24" s="25"/>
      <c r="D24" s="25"/>
      <c r="E24" s="46"/>
      <c r="F24" s="46"/>
      <c r="G24" s="46"/>
      <c r="H24" s="25"/>
      <c r="I24" s="25"/>
      <c r="J24" s="26"/>
      <c r="K24" s="28"/>
      <c r="N24" s="18"/>
      <c r="O24" s="18"/>
      <c r="P24" s="18"/>
      <c r="Q24" s="18"/>
    </row>
    <row r="25" spans="1:17">
      <c r="A25" s="21"/>
      <c r="B25" s="31" t="s">
        <v>40</v>
      </c>
      <c r="C25" s="28"/>
      <c r="D25" s="28" t="s">
        <v>1</v>
      </c>
      <c r="E25" s="63"/>
      <c r="F25" s="64"/>
      <c r="G25" s="64"/>
      <c r="H25" s="64"/>
      <c r="I25" s="65"/>
      <c r="J25" s="30"/>
      <c r="K25" s="21"/>
      <c r="N25" s="19"/>
      <c r="O25" s="19"/>
      <c r="P25" s="19"/>
      <c r="Q25" s="19"/>
    </row>
    <row r="26" spans="1:17">
      <c r="A26" s="21"/>
      <c r="B26" s="31"/>
      <c r="C26" s="28"/>
      <c r="D26" s="28"/>
      <c r="E26" s="35"/>
      <c r="F26" s="35"/>
      <c r="G26" s="35"/>
      <c r="H26" s="35"/>
      <c r="I26" s="35"/>
      <c r="J26" s="30"/>
      <c r="K26" s="21"/>
      <c r="N26" s="19"/>
      <c r="O26" s="19"/>
      <c r="P26" s="19"/>
      <c r="Q26" s="19"/>
    </row>
    <row r="27" spans="1:17">
      <c r="A27" s="21"/>
      <c r="B27" s="31" t="s">
        <v>41</v>
      </c>
      <c r="C27" s="28"/>
      <c r="D27" s="28" t="s">
        <v>1</v>
      </c>
      <c r="E27" s="16" t="s">
        <v>42</v>
      </c>
      <c r="F27" s="35"/>
      <c r="G27" s="35"/>
      <c r="H27" s="53" t="s">
        <v>260</v>
      </c>
      <c r="I27" s="35"/>
      <c r="J27" s="30"/>
      <c r="K27" s="21"/>
      <c r="N27" s="19"/>
      <c r="O27" s="20" t="str">
        <f>IF("SI"=E27,"-1","0")</f>
        <v>-1</v>
      </c>
      <c r="P27" s="19"/>
      <c r="Q27" s="19"/>
    </row>
    <row r="28" spans="1:17">
      <c r="A28" s="21"/>
      <c r="B28" s="47"/>
      <c r="C28" s="28"/>
      <c r="D28" s="28"/>
      <c r="E28" s="35"/>
      <c r="F28" s="35"/>
      <c r="G28" s="35"/>
      <c r="H28" s="35"/>
      <c r="I28" s="35"/>
      <c r="J28" s="30"/>
      <c r="K28" s="21"/>
      <c r="N28" s="19"/>
      <c r="O28" s="19"/>
      <c r="P28" s="19"/>
      <c r="Q28" s="19"/>
    </row>
    <row r="29" spans="1:17">
      <c r="A29" s="21"/>
      <c r="B29" s="31" t="s">
        <v>45</v>
      </c>
      <c r="C29" s="28"/>
      <c r="D29" s="28" t="s">
        <v>1</v>
      </c>
      <c r="E29" s="63"/>
      <c r="F29" s="64"/>
      <c r="G29" s="64"/>
      <c r="H29" s="64"/>
      <c r="I29" s="65"/>
      <c r="J29" s="30"/>
      <c r="K29" s="21"/>
      <c r="N29" s="19"/>
      <c r="O29" s="19"/>
      <c r="P29" s="19"/>
      <c r="Q29" s="19"/>
    </row>
    <row r="30" spans="1:17">
      <c r="A30" s="21"/>
      <c r="B30" s="31"/>
      <c r="C30" s="28"/>
      <c r="D30" s="28"/>
      <c r="E30" s="48"/>
      <c r="F30" s="48"/>
      <c r="G30" s="48"/>
      <c r="H30" s="48"/>
      <c r="I30" s="48"/>
      <c r="J30" s="30"/>
      <c r="K30" s="21"/>
      <c r="N30" s="19"/>
      <c r="O30" s="20">
        <f>IF(E29="OTRA",E31,E29)</f>
        <v>0</v>
      </c>
      <c r="P30" s="19"/>
      <c r="Q30" s="19"/>
    </row>
    <row r="31" spans="1:17">
      <c r="A31" s="21"/>
      <c r="B31" s="31" t="s">
        <v>258</v>
      </c>
      <c r="C31" s="28"/>
      <c r="D31" s="28" t="s">
        <v>1</v>
      </c>
      <c r="E31" s="63"/>
      <c r="F31" s="64"/>
      <c r="G31" s="64"/>
      <c r="H31" s="65"/>
      <c r="I31" s="48"/>
      <c r="J31" s="30"/>
      <c r="K31" s="21"/>
      <c r="N31" s="19"/>
      <c r="O31" s="19"/>
      <c r="P31" s="19"/>
      <c r="Q31" s="19"/>
    </row>
    <row r="32" spans="1:17" s="8" customFormat="1">
      <c r="A32" s="28"/>
      <c r="B32" s="31"/>
      <c r="C32" s="28"/>
      <c r="D32" s="28"/>
      <c r="E32" s="35"/>
      <c r="F32" s="35"/>
      <c r="G32" s="35"/>
      <c r="H32" s="28"/>
      <c r="I32" s="28"/>
      <c r="J32" s="30"/>
      <c r="K32" s="28"/>
      <c r="N32" s="18"/>
      <c r="O32" s="18"/>
      <c r="P32" s="18"/>
      <c r="Q32" s="18"/>
    </row>
    <row r="33" spans="1:17">
      <c r="A33" s="21"/>
      <c r="B33" s="31" t="s">
        <v>62</v>
      </c>
      <c r="C33" s="28"/>
      <c r="D33" s="28" t="s">
        <v>1</v>
      </c>
      <c r="E33" s="60"/>
      <c r="F33" s="61"/>
      <c r="G33" s="62"/>
      <c r="H33" s="28"/>
      <c r="I33" s="28"/>
      <c r="J33" s="30"/>
      <c r="K33" s="21"/>
      <c r="N33" s="19"/>
      <c r="O33" s="19"/>
      <c r="P33" s="19"/>
      <c r="Q33" s="19"/>
    </row>
    <row r="34" spans="1:17">
      <c r="A34" s="21"/>
      <c r="B34" s="27"/>
      <c r="C34" s="28"/>
      <c r="D34" s="28"/>
      <c r="E34" s="28"/>
      <c r="F34" s="28"/>
      <c r="G34" s="28"/>
      <c r="H34" s="28"/>
      <c r="I34" s="28"/>
      <c r="J34" s="30"/>
      <c r="K34" s="21"/>
      <c r="N34" s="19"/>
      <c r="O34" s="19"/>
      <c r="P34" s="19"/>
      <c r="Q34" s="19"/>
    </row>
    <row r="35" spans="1:17">
      <c r="A35" s="21"/>
      <c r="B35" s="31" t="s">
        <v>38</v>
      </c>
      <c r="C35" s="28"/>
      <c r="D35" s="28" t="s">
        <v>1</v>
      </c>
      <c r="E35" s="66">
        <v>40634</v>
      </c>
      <c r="F35" s="67"/>
      <c r="G35" s="68"/>
      <c r="H35" s="28"/>
      <c r="I35" s="37" t="s">
        <v>26</v>
      </c>
      <c r="J35" s="30"/>
      <c r="K35" s="21"/>
    </row>
    <row r="36" spans="1:17">
      <c r="A36" s="21"/>
      <c r="B36" s="27"/>
      <c r="C36" s="28"/>
      <c r="D36" s="28"/>
      <c r="E36" s="28"/>
      <c r="F36" s="28"/>
      <c r="G36" s="28"/>
      <c r="H36" s="28"/>
      <c r="I36" s="28"/>
      <c r="J36" s="30"/>
      <c r="K36" s="21"/>
    </row>
    <row r="37" spans="1:17">
      <c r="A37" s="21"/>
      <c r="B37" s="31" t="s">
        <v>46</v>
      </c>
      <c r="C37" s="28"/>
      <c r="D37" s="28" t="s">
        <v>1</v>
      </c>
      <c r="E37" s="15"/>
      <c r="F37" s="28"/>
      <c r="G37" s="28"/>
      <c r="H37" s="28"/>
      <c r="I37" s="28"/>
      <c r="J37" s="30"/>
      <c r="K37" s="21"/>
    </row>
    <row r="38" spans="1:17">
      <c r="A38" s="21"/>
      <c r="B38" s="27"/>
      <c r="C38" s="28"/>
      <c r="D38" s="28"/>
      <c r="E38" s="28"/>
      <c r="F38" s="28"/>
      <c r="G38" s="28"/>
      <c r="H38" s="28"/>
      <c r="I38" s="28"/>
      <c r="J38" s="30"/>
      <c r="K38" s="21"/>
    </row>
    <row r="39" spans="1:17">
      <c r="A39" s="21"/>
      <c r="B39" s="31" t="s">
        <v>47</v>
      </c>
      <c r="C39" s="28"/>
      <c r="D39" s="28" t="s">
        <v>261</v>
      </c>
      <c r="E39" s="60"/>
      <c r="F39" s="61"/>
      <c r="G39" s="62"/>
      <c r="H39" s="28"/>
      <c r="I39" s="28"/>
      <c r="J39" s="30"/>
      <c r="K39" s="21"/>
    </row>
    <row r="40" spans="1:17" s="8" customFormat="1">
      <c r="A40" s="28"/>
      <c r="B40" s="31"/>
      <c r="C40" s="28"/>
      <c r="D40" s="28"/>
      <c r="E40" s="28"/>
      <c r="F40" s="28"/>
      <c r="G40" s="28"/>
      <c r="H40" s="28"/>
      <c r="I40" s="28"/>
      <c r="J40" s="30"/>
      <c r="K40" s="28"/>
    </row>
    <row r="41" spans="1:17">
      <c r="A41" s="21"/>
      <c r="B41" s="31" t="s">
        <v>259</v>
      </c>
      <c r="C41" s="28"/>
      <c r="D41" s="28" t="s">
        <v>261</v>
      </c>
      <c r="E41" s="60"/>
      <c r="F41" s="61"/>
      <c r="G41" s="62"/>
      <c r="H41" s="28"/>
      <c r="I41" s="28"/>
      <c r="J41" s="30"/>
      <c r="K41" s="21"/>
    </row>
    <row r="42" spans="1:17" s="8" customFormat="1">
      <c r="A42" s="28"/>
      <c r="B42" s="31"/>
      <c r="C42" s="28"/>
      <c r="D42" s="28"/>
      <c r="E42" s="28"/>
      <c r="F42" s="28"/>
      <c r="G42" s="28"/>
      <c r="H42" s="28"/>
      <c r="I42" s="28"/>
      <c r="J42" s="30"/>
      <c r="K42" s="28"/>
    </row>
    <row r="43" spans="1:17" s="8" customFormat="1">
      <c r="A43" s="28"/>
      <c r="B43" s="31" t="s">
        <v>11</v>
      </c>
      <c r="C43" s="28"/>
      <c r="D43" s="28" t="s">
        <v>1</v>
      </c>
      <c r="E43" s="57" t="s">
        <v>53</v>
      </c>
      <c r="F43" s="58"/>
      <c r="G43" s="58"/>
      <c r="H43" s="58"/>
      <c r="I43" s="59"/>
      <c r="J43" s="30"/>
      <c r="K43" s="28"/>
    </row>
    <row r="44" spans="1:17" s="8" customFormat="1">
      <c r="A44" s="28"/>
      <c r="B44" s="31"/>
      <c r="C44" s="28"/>
      <c r="D44" s="28"/>
      <c r="E44" s="28"/>
      <c r="F44" s="28"/>
      <c r="G44" s="28"/>
      <c r="H44" s="28"/>
      <c r="I44" s="28"/>
      <c r="J44" s="30"/>
      <c r="K44" s="28"/>
    </row>
    <row r="45" spans="1:17" s="8" customFormat="1">
      <c r="A45" s="28"/>
      <c r="B45" s="31" t="s">
        <v>54</v>
      </c>
      <c r="C45" s="28"/>
      <c r="D45" s="28" t="s">
        <v>1</v>
      </c>
      <c r="E45" s="16" t="s">
        <v>59</v>
      </c>
      <c r="F45" s="28"/>
      <c r="G45" s="28"/>
      <c r="H45" s="28"/>
      <c r="I45" s="28"/>
      <c r="J45" s="30"/>
      <c r="K45" s="28"/>
    </row>
    <row r="46" spans="1:17" s="8" customFormat="1">
      <c r="A46" s="28"/>
      <c r="B46" s="31"/>
      <c r="C46" s="28"/>
      <c r="D46" s="28"/>
      <c r="E46" s="28"/>
      <c r="F46" s="28"/>
      <c r="G46" s="28"/>
      <c r="H46" s="28"/>
      <c r="I46" s="28"/>
      <c r="J46" s="30"/>
      <c r="K46" s="28"/>
    </row>
    <row r="47" spans="1:17">
      <c r="A47" s="21"/>
      <c r="B47" s="39" t="s">
        <v>61</v>
      </c>
      <c r="C47" s="28"/>
      <c r="D47" s="28" t="s">
        <v>1</v>
      </c>
      <c r="E47" s="17"/>
      <c r="F47" s="28"/>
      <c r="G47" s="28"/>
      <c r="H47" s="28"/>
      <c r="I47" s="28"/>
      <c r="J47" s="30"/>
      <c r="K47" s="21"/>
    </row>
    <row r="48" spans="1:17" s="8" customFormat="1">
      <c r="A48" s="28"/>
      <c r="B48" s="38"/>
      <c r="C48" s="28"/>
      <c r="D48" s="28"/>
      <c r="E48" s="29"/>
      <c r="F48" s="28"/>
      <c r="G48" s="29"/>
      <c r="H48" s="35"/>
      <c r="I48" s="35"/>
      <c r="J48" s="30"/>
      <c r="K48" s="28"/>
    </row>
    <row r="49" spans="1:15">
      <c r="A49" s="21"/>
      <c r="B49" s="54" t="s">
        <v>56</v>
      </c>
      <c r="C49" s="55"/>
      <c r="D49" s="55" t="s">
        <v>1</v>
      </c>
      <c r="E49" s="56">
        <f>IF(E45="AL_SIETE",E47,((E47*7)/100))</f>
        <v>0</v>
      </c>
      <c r="F49" s="28"/>
      <c r="G49" s="28"/>
      <c r="H49" s="28"/>
      <c r="I49" s="28"/>
      <c r="J49" s="30"/>
      <c r="K49" s="21"/>
    </row>
    <row r="50" spans="1:15" ht="15.75" thickBot="1">
      <c r="A50" s="21"/>
      <c r="B50" s="49"/>
      <c r="C50" s="42"/>
      <c r="D50" s="42"/>
      <c r="E50" s="50"/>
      <c r="F50" s="42"/>
      <c r="G50" s="51"/>
      <c r="H50" s="51"/>
      <c r="I50" s="51"/>
      <c r="J50" s="44"/>
      <c r="K50" s="21"/>
    </row>
    <row r="51" spans="1:15">
      <c r="A51" s="21"/>
      <c r="B51" s="28"/>
      <c r="C51" s="28"/>
      <c r="D51" s="28"/>
      <c r="E51" s="28"/>
      <c r="F51" s="35"/>
      <c r="G51" s="28"/>
      <c r="H51" s="28"/>
      <c r="I51" s="28"/>
      <c r="J51" s="28"/>
      <c r="K51" s="21"/>
      <c r="N51" s="20"/>
      <c r="O51" s="20"/>
    </row>
    <row r="52" spans="1: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5">
      <c r="A53" s="21"/>
      <c r="B53" s="45"/>
      <c r="C53" s="21"/>
      <c r="D53" s="21"/>
      <c r="E53" s="21"/>
      <c r="F53" s="21"/>
      <c r="G53" s="21"/>
      <c r="H53" s="21"/>
      <c r="I53" s="21"/>
      <c r="J53" s="21"/>
      <c r="K53" s="21"/>
    </row>
    <row r="54" spans="1:15">
      <c r="A54" s="21"/>
      <c r="B54" s="52"/>
      <c r="C54" s="21"/>
      <c r="D54" s="21"/>
      <c r="E54" s="21"/>
      <c r="F54" s="21"/>
      <c r="G54" s="21"/>
      <c r="H54" s="21"/>
      <c r="I54" s="21"/>
      <c r="J54" s="21"/>
      <c r="K54" s="21"/>
    </row>
    <row r="55" spans="1:15">
      <c r="B55" s="10"/>
    </row>
    <row r="56" spans="1:15">
      <c r="B56" s="10"/>
    </row>
    <row r="57" spans="1:15">
      <c r="B57" s="11"/>
    </row>
    <row r="58" spans="1:15">
      <c r="B58" s="12"/>
    </row>
    <row r="60" spans="1:15">
      <c r="B60" s="10"/>
    </row>
    <row r="61" spans="1:15">
      <c r="B61" s="10"/>
    </row>
    <row r="62" spans="1:15">
      <c r="B62" s="11"/>
    </row>
    <row r="63" spans="1:15">
      <c r="B63" s="12"/>
    </row>
    <row r="65" spans="2:2">
      <c r="B65" s="11"/>
    </row>
    <row r="66" spans="2:2">
      <c r="B66" s="11"/>
    </row>
    <row r="67" spans="2:2">
      <c r="B67" s="11"/>
    </row>
  </sheetData>
  <sheetProtection password="DC6B" sheet="1" objects="1" scenarios="1" selectLockedCells="1"/>
  <mergeCells count="15">
    <mergeCell ref="E6:I6"/>
    <mergeCell ref="E14:H14"/>
    <mergeCell ref="E12:I12"/>
    <mergeCell ref="E20:H20"/>
    <mergeCell ref="E18:H18"/>
    <mergeCell ref="E43:I43"/>
    <mergeCell ref="E41:G41"/>
    <mergeCell ref="E8:G8"/>
    <mergeCell ref="E29:I29"/>
    <mergeCell ref="E25:I25"/>
    <mergeCell ref="E16:G16"/>
    <mergeCell ref="E39:G39"/>
    <mergeCell ref="E35:G35"/>
    <mergeCell ref="E33:G33"/>
    <mergeCell ref="E31:H31"/>
  </mergeCells>
  <dataValidations count="9">
    <dataValidation type="list" allowBlank="1" showInputMessage="1" showErrorMessage="1" errorTitle="ERROR DE INGRESO" error="SELECCIONAR UN DATO DE LA LISTA" promptTitle="DATOS REQUERIDOS" prompt="SELECCIONAR UNA OPCIÓN DE LA LISTA" sqref="E47">
      <formula1>INDIRECT(E45)</formula1>
    </dataValidation>
    <dataValidation allowBlank="1" errorTitle="ERROR DE DATOS" error="DEBE SELECCIONAR UN DATO DE LA LISTA" promptTitle="ORIGEN DE NOTAS" prompt="SELECCIONE UNA OPCIÓN" sqref="F51"/>
    <dataValidation type="list" allowBlank="1" showInputMessage="1" showErrorMessage="1" errorTitle="ERROR DE INGRESO" error="SELECCIONAR UNA OPCIÓN DE LA LISTA" promptTitle="DATOS REQUERIDOS" prompt="SELECCIONAR UNA OPCIÓN DE LA LISTA" sqref="E43">
      <formula1>LISTA_ORIGEN_NOTAS_2</formula1>
    </dataValidation>
    <dataValidation type="list" allowBlank="1" showInputMessage="1" showErrorMessage="1" errorTitle="ERROR DE INGRESO" error="SELECCIONAR UNA OPCIÓN DE LA LISTA" promptTitle="DATOS REQUERIDOS" prompt="SELECCIONAR UNA OPCIÓN DE LA LISTA" sqref="E45">
      <formula1>LISTA_ESCALA</formula1>
    </dataValidation>
    <dataValidation allowBlank="1" errorTitle="ERROR DE INGRESO" error="SELECCIONAR UN DATO DE LA LISTA" promptTitle="DATOS REQUERIDOS" prompt="SELECCIONAR UNA OPCIÓN DE LA LISTA" sqref="E50"/>
    <dataValidation type="list" allowBlank="1" showInputMessage="1" showErrorMessage="1" errorTitle="ERROR DE INGRESO" error="SELECCIONAR UNA OPCIÓN DE LA LISTA" promptTitle="DATOS REQUERIDOS" prompt="SELECCIONAR UNA OPCIÓN DE LA LISTA" sqref="E16:G16">
      <formula1>ZONAL</formula1>
    </dataValidation>
    <dataValidation type="list" allowBlank="1" showInputMessage="1" showErrorMessage="1" errorTitle="ERROR DE INGRESO" error="SELECCIONAR UNA OPCIÓN DE LA LISTA" promptTitle="DATOS REQUERIDOS" prompt="SELECCIONAR UNA OPCIÓN DE LA LISTA" sqref="E27">
      <formula1>PLAN_ESTUDIOS</formula1>
    </dataValidation>
    <dataValidation type="list" allowBlank="1" showInputMessage="1" showErrorMessage="1" errorTitle="ERROR DE INGRESO" error="SELECCIONAR UNA OPCIÓN DE LA LISTA" promptTitle="DATOS REQUERIDOS" prompt="SELECCIONAR UNA OPCIÓN DE LA LISTA" sqref="E29:I29">
      <formula1>INSTITUCIONES</formula1>
    </dataValidation>
    <dataValidation allowBlank="1" errorTitle="ERROR DE INGRESO" error="SELECCIONAR UNA OPCIÓN DE LA LISTA" promptTitle="DATOS REQUERIDOS" prompt="SELECCIONAR UNA OPCIÓN DE LA LISTA" sqref="E30:E31 F30:I32"/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0"/>
  <sheetViews>
    <sheetView topLeftCell="H1" workbookViewId="0">
      <selection activeCell="Q20" sqref="Q20"/>
    </sheetView>
  </sheetViews>
  <sheetFormatPr baseColWidth="10" defaultRowHeight="15"/>
  <cols>
    <col min="1" max="21" width="11.42578125" style="1"/>
    <col min="22" max="22" width="11.42578125" style="5"/>
    <col min="23" max="16384" width="11.42578125" style="1"/>
  </cols>
  <sheetData>
    <row r="1" spans="1:22">
      <c r="A1" s="1" t="s">
        <v>7</v>
      </c>
      <c r="E1" s="1" t="s">
        <v>12</v>
      </c>
      <c r="I1" s="1" t="s">
        <v>29</v>
      </c>
      <c r="K1" s="1" t="s">
        <v>44</v>
      </c>
      <c r="N1" s="1" t="s">
        <v>50</v>
      </c>
      <c r="P1" s="1" t="s">
        <v>55</v>
      </c>
      <c r="S1" s="1" t="s">
        <v>57</v>
      </c>
      <c r="T1" s="1" t="s">
        <v>58</v>
      </c>
      <c r="V1" s="5" t="s">
        <v>64</v>
      </c>
    </row>
    <row r="2" spans="1:22" ht="15.75">
      <c r="A2" s="4" t="s">
        <v>53</v>
      </c>
      <c r="E2" s="1" t="s">
        <v>13</v>
      </c>
      <c r="H2" s="1">
        <v>1</v>
      </c>
      <c r="I2" s="3" t="s">
        <v>30</v>
      </c>
      <c r="K2" s="1" t="s">
        <v>42</v>
      </c>
      <c r="N2" s="14">
        <v>7</v>
      </c>
      <c r="P2" s="1" t="s">
        <v>59</v>
      </c>
      <c r="S2" s="1">
        <v>100</v>
      </c>
      <c r="T2" s="14">
        <v>7</v>
      </c>
      <c r="V2" s="5" t="s">
        <v>65</v>
      </c>
    </row>
    <row r="3" spans="1:22" ht="15.75">
      <c r="A3" s="4" t="s">
        <v>51</v>
      </c>
      <c r="E3" s="1" t="s">
        <v>14</v>
      </c>
      <c r="H3" s="1">
        <v>2</v>
      </c>
      <c r="I3" s="3" t="s">
        <v>31</v>
      </c>
      <c r="K3" s="1" t="s">
        <v>43</v>
      </c>
      <c r="N3" s="14">
        <v>6.9</v>
      </c>
      <c r="P3" s="1" t="s">
        <v>60</v>
      </c>
      <c r="S3" s="1">
        <v>99</v>
      </c>
      <c r="T3" s="14">
        <v>6.9</v>
      </c>
      <c r="V3" s="6" t="s">
        <v>66</v>
      </c>
    </row>
    <row r="4" spans="1:22" ht="15.75">
      <c r="A4" s="4" t="s">
        <v>52</v>
      </c>
      <c r="H4" s="1">
        <v>3</v>
      </c>
      <c r="I4" s="3" t="s">
        <v>32</v>
      </c>
      <c r="N4" s="14">
        <v>6.8</v>
      </c>
      <c r="S4" s="1">
        <v>98</v>
      </c>
      <c r="T4" s="14">
        <v>6.8</v>
      </c>
      <c r="V4" s="6" t="s">
        <v>67</v>
      </c>
    </row>
    <row r="5" spans="1:22">
      <c r="H5" s="1">
        <v>4</v>
      </c>
      <c r="I5" s="3" t="s">
        <v>33</v>
      </c>
      <c r="N5" s="14">
        <v>6.7</v>
      </c>
      <c r="S5" s="1">
        <v>97</v>
      </c>
      <c r="T5" s="14">
        <v>6.7</v>
      </c>
      <c r="V5" s="6" t="s">
        <v>68</v>
      </c>
    </row>
    <row r="6" spans="1:22">
      <c r="H6" s="1">
        <v>5</v>
      </c>
      <c r="I6" s="3" t="s">
        <v>34</v>
      </c>
      <c r="N6" s="14">
        <v>6.6</v>
      </c>
      <c r="S6" s="1">
        <v>96</v>
      </c>
      <c r="T6" s="14">
        <v>6.6</v>
      </c>
      <c r="V6" s="6" t="s">
        <v>69</v>
      </c>
    </row>
    <row r="7" spans="1:22">
      <c r="H7" s="1">
        <v>6</v>
      </c>
      <c r="I7" s="3" t="s">
        <v>35</v>
      </c>
      <c r="N7" s="14">
        <v>6.5</v>
      </c>
      <c r="S7" s="1">
        <v>95</v>
      </c>
      <c r="T7" s="14">
        <v>6.5</v>
      </c>
      <c r="V7" s="6" t="s">
        <v>70</v>
      </c>
    </row>
    <row r="8" spans="1:22">
      <c r="N8" s="14">
        <v>6.4</v>
      </c>
      <c r="S8" s="1">
        <v>94</v>
      </c>
      <c r="T8" s="14">
        <v>6.4</v>
      </c>
      <c r="V8" s="6" t="s">
        <v>71</v>
      </c>
    </row>
    <row r="9" spans="1:22">
      <c r="N9" s="14">
        <v>6.3</v>
      </c>
      <c r="S9" s="1">
        <v>93</v>
      </c>
      <c r="T9" s="14">
        <v>6.3</v>
      </c>
      <c r="V9" s="6" t="s">
        <v>72</v>
      </c>
    </row>
    <row r="10" spans="1:22">
      <c r="N10" s="14">
        <v>6.2</v>
      </c>
      <c r="S10" s="1">
        <v>92</v>
      </c>
      <c r="T10" s="14">
        <v>6.2</v>
      </c>
      <c r="V10" s="6" t="s">
        <v>73</v>
      </c>
    </row>
    <row r="11" spans="1:22">
      <c r="N11" s="14">
        <v>6.1</v>
      </c>
      <c r="S11" s="1">
        <v>91</v>
      </c>
      <c r="T11" s="14">
        <v>6.1</v>
      </c>
      <c r="V11" s="6" t="s">
        <v>74</v>
      </c>
    </row>
    <row r="12" spans="1:22">
      <c r="N12" s="14">
        <v>6</v>
      </c>
      <c r="S12" s="1">
        <v>90</v>
      </c>
      <c r="T12" s="14">
        <v>6</v>
      </c>
      <c r="V12" s="6" t="s">
        <v>75</v>
      </c>
    </row>
    <row r="13" spans="1:22">
      <c r="N13" s="14">
        <v>5.9</v>
      </c>
      <c r="S13" s="1">
        <v>89</v>
      </c>
      <c r="T13" s="14">
        <v>5.9</v>
      </c>
      <c r="V13" s="6" t="s">
        <v>76</v>
      </c>
    </row>
    <row r="14" spans="1:22">
      <c r="N14" s="14">
        <v>5.8</v>
      </c>
      <c r="S14" s="1">
        <v>88</v>
      </c>
      <c r="T14" s="14">
        <v>5.8</v>
      </c>
      <c r="V14" s="6" t="s">
        <v>77</v>
      </c>
    </row>
    <row r="15" spans="1:22">
      <c r="N15" s="14">
        <v>5.7</v>
      </c>
      <c r="S15" s="1">
        <v>87</v>
      </c>
      <c r="T15" s="14">
        <v>5.7</v>
      </c>
      <c r="V15" s="6" t="s">
        <v>78</v>
      </c>
    </row>
    <row r="16" spans="1:22">
      <c r="N16" s="14">
        <v>5.6</v>
      </c>
      <c r="S16" s="1">
        <v>86</v>
      </c>
      <c r="T16" s="14">
        <v>5.6</v>
      </c>
      <c r="V16" s="6" t="s">
        <v>79</v>
      </c>
    </row>
    <row r="17" spans="14:22">
      <c r="N17" s="14">
        <v>5.5</v>
      </c>
      <c r="S17" s="1">
        <v>85</v>
      </c>
      <c r="T17" s="14">
        <v>5.5</v>
      </c>
      <c r="V17" s="6" t="s">
        <v>80</v>
      </c>
    </row>
    <row r="18" spans="14:22">
      <c r="N18" s="14">
        <v>5.4</v>
      </c>
      <c r="S18" s="1">
        <v>84</v>
      </c>
      <c r="T18" s="14">
        <v>5.4</v>
      </c>
      <c r="V18" s="6" t="s">
        <v>81</v>
      </c>
    </row>
    <row r="19" spans="14:22">
      <c r="N19" s="14">
        <v>5.3</v>
      </c>
      <c r="S19" s="1">
        <v>83</v>
      </c>
      <c r="T19" s="14">
        <v>5.3</v>
      </c>
      <c r="V19" s="6" t="s">
        <v>82</v>
      </c>
    </row>
    <row r="20" spans="14:22">
      <c r="N20" s="14">
        <v>5.2</v>
      </c>
      <c r="S20" s="1">
        <v>82</v>
      </c>
      <c r="T20" s="14">
        <v>5.2</v>
      </c>
      <c r="V20" s="6" t="s">
        <v>83</v>
      </c>
    </row>
    <row r="21" spans="14:22">
      <c r="N21" s="14">
        <v>5.0999999999999996</v>
      </c>
      <c r="S21" s="1">
        <v>81</v>
      </c>
      <c r="T21" s="14">
        <v>5.0999999999999996</v>
      </c>
      <c r="V21" s="6" t="s">
        <v>84</v>
      </c>
    </row>
    <row r="22" spans="14:22">
      <c r="N22" s="14">
        <v>5</v>
      </c>
      <c r="S22" s="1">
        <v>80</v>
      </c>
      <c r="T22" s="14">
        <v>5</v>
      </c>
      <c r="V22" s="6" t="s">
        <v>85</v>
      </c>
    </row>
    <row r="23" spans="14:22">
      <c r="N23" s="14">
        <v>4.9000000000000004</v>
      </c>
      <c r="S23" s="1">
        <v>79</v>
      </c>
      <c r="T23" s="14">
        <v>4.9000000000000004</v>
      </c>
      <c r="V23" s="6" t="s">
        <v>86</v>
      </c>
    </row>
    <row r="24" spans="14:22">
      <c r="N24" s="14">
        <v>4.8</v>
      </c>
      <c r="S24" s="1">
        <v>78</v>
      </c>
      <c r="T24" s="14">
        <v>4.8</v>
      </c>
      <c r="V24" s="6" t="s">
        <v>87</v>
      </c>
    </row>
    <row r="25" spans="14:22">
      <c r="N25" s="14">
        <v>4.7</v>
      </c>
      <c r="S25" s="1">
        <v>77</v>
      </c>
      <c r="T25" s="14">
        <v>4.7</v>
      </c>
      <c r="V25" s="6" t="s">
        <v>88</v>
      </c>
    </row>
    <row r="26" spans="14:22">
      <c r="N26" s="14">
        <v>4.5999999999999996</v>
      </c>
      <c r="S26" s="1">
        <v>76</v>
      </c>
      <c r="T26" s="14">
        <v>4.5999999999999996</v>
      </c>
      <c r="V26" s="6" t="s">
        <v>89</v>
      </c>
    </row>
    <row r="27" spans="14:22">
      <c r="N27" s="14">
        <v>4.5</v>
      </c>
      <c r="S27" s="1">
        <v>75</v>
      </c>
      <c r="T27" s="14">
        <v>4.5</v>
      </c>
      <c r="V27" s="6" t="s">
        <v>90</v>
      </c>
    </row>
    <row r="28" spans="14:22">
      <c r="N28" s="14">
        <v>4.4000000000000004</v>
      </c>
      <c r="S28" s="1">
        <v>74</v>
      </c>
      <c r="T28" s="14">
        <v>4.4000000000000004</v>
      </c>
      <c r="V28" s="6" t="s">
        <v>91</v>
      </c>
    </row>
    <row r="29" spans="14:22">
      <c r="N29" s="14">
        <v>4.3</v>
      </c>
      <c r="S29" s="1">
        <v>73</v>
      </c>
      <c r="T29" s="14">
        <v>4.3</v>
      </c>
      <c r="V29" s="6" t="s">
        <v>92</v>
      </c>
    </row>
    <row r="30" spans="14:22">
      <c r="N30" s="14">
        <v>4.2</v>
      </c>
      <c r="S30" s="1">
        <v>72</v>
      </c>
      <c r="T30" s="14">
        <v>4.2</v>
      </c>
      <c r="V30" s="6" t="s">
        <v>93</v>
      </c>
    </row>
    <row r="31" spans="14:22">
      <c r="N31" s="14">
        <v>4.0999999999999996</v>
      </c>
      <c r="S31" s="1">
        <v>71</v>
      </c>
      <c r="T31" s="14">
        <v>4.0999999999999996</v>
      </c>
      <c r="V31" s="6" t="s">
        <v>94</v>
      </c>
    </row>
    <row r="32" spans="14:22">
      <c r="N32" s="14">
        <v>4</v>
      </c>
      <c r="S32" s="1">
        <v>70</v>
      </c>
      <c r="T32" s="14">
        <v>4</v>
      </c>
      <c r="V32" s="6" t="s">
        <v>95</v>
      </c>
    </row>
    <row r="33" spans="14:22">
      <c r="N33" s="14">
        <v>3.9</v>
      </c>
      <c r="S33" s="1">
        <v>69</v>
      </c>
      <c r="T33" s="14">
        <v>3.9</v>
      </c>
      <c r="V33" s="6" t="s">
        <v>96</v>
      </c>
    </row>
    <row r="34" spans="14:22">
      <c r="N34" s="14">
        <v>3.8</v>
      </c>
      <c r="S34" s="1">
        <v>68</v>
      </c>
      <c r="T34" s="14">
        <v>3.8</v>
      </c>
      <c r="V34" s="6" t="s">
        <v>97</v>
      </c>
    </row>
    <row r="35" spans="14:22">
      <c r="N35" s="14">
        <v>3.7</v>
      </c>
      <c r="S35" s="1">
        <v>67</v>
      </c>
      <c r="T35" s="14">
        <v>3.7</v>
      </c>
      <c r="V35" s="6" t="s">
        <v>98</v>
      </c>
    </row>
    <row r="36" spans="14:22">
      <c r="N36" s="14">
        <v>3.6</v>
      </c>
      <c r="S36" s="1">
        <v>66</v>
      </c>
      <c r="T36" s="14">
        <v>3.6</v>
      </c>
      <c r="V36" s="6" t="s">
        <v>99</v>
      </c>
    </row>
    <row r="37" spans="14:22">
      <c r="N37" s="14">
        <v>3.5</v>
      </c>
      <c r="S37" s="1">
        <v>65</v>
      </c>
      <c r="T37" s="14">
        <v>3.5</v>
      </c>
      <c r="V37" s="6" t="s">
        <v>100</v>
      </c>
    </row>
    <row r="38" spans="14:22">
      <c r="N38" s="14">
        <v>3.4</v>
      </c>
      <c r="S38" s="1">
        <v>64</v>
      </c>
      <c r="T38" s="14">
        <v>3.4</v>
      </c>
      <c r="V38" s="6" t="s">
        <v>101</v>
      </c>
    </row>
    <row r="39" spans="14:22">
      <c r="N39" s="14">
        <v>3.3</v>
      </c>
      <c r="S39" s="1">
        <v>63</v>
      </c>
      <c r="T39" s="14">
        <v>3.3</v>
      </c>
      <c r="V39" s="6" t="s">
        <v>102</v>
      </c>
    </row>
    <row r="40" spans="14:22">
      <c r="N40" s="14">
        <v>3.2</v>
      </c>
      <c r="S40" s="1">
        <v>62</v>
      </c>
      <c r="T40" s="14">
        <v>3.2</v>
      </c>
      <c r="V40" s="6" t="s">
        <v>103</v>
      </c>
    </row>
    <row r="41" spans="14:22">
      <c r="N41" s="14">
        <v>3.1</v>
      </c>
      <c r="S41" s="1">
        <v>61</v>
      </c>
      <c r="T41" s="14">
        <v>3.1</v>
      </c>
      <c r="V41" s="6" t="s">
        <v>104</v>
      </c>
    </row>
    <row r="42" spans="14:22">
      <c r="N42" s="14">
        <v>3</v>
      </c>
      <c r="S42" s="1">
        <v>60</v>
      </c>
      <c r="T42" s="14">
        <v>3</v>
      </c>
      <c r="V42" s="6" t="s">
        <v>105</v>
      </c>
    </row>
    <row r="43" spans="14:22">
      <c r="N43" s="14">
        <v>2.9</v>
      </c>
      <c r="S43" s="1">
        <v>59</v>
      </c>
      <c r="T43" s="14">
        <v>2.9</v>
      </c>
      <c r="V43" s="6" t="s">
        <v>106</v>
      </c>
    </row>
    <row r="44" spans="14:22">
      <c r="N44" s="14">
        <v>2.8</v>
      </c>
      <c r="S44" s="1">
        <v>58</v>
      </c>
      <c r="T44" s="14">
        <v>2.8</v>
      </c>
      <c r="V44" s="6" t="s">
        <v>107</v>
      </c>
    </row>
    <row r="45" spans="14:22">
      <c r="N45" s="14">
        <v>2.7</v>
      </c>
      <c r="S45" s="1">
        <v>57</v>
      </c>
      <c r="T45" s="14">
        <v>2.7</v>
      </c>
      <c r="V45" s="6" t="s">
        <v>108</v>
      </c>
    </row>
    <row r="46" spans="14:22">
      <c r="N46" s="14">
        <v>2.6</v>
      </c>
      <c r="S46" s="1">
        <v>56</v>
      </c>
      <c r="T46" s="14">
        <v>2.6</v>
      </c>
      <c r="V46" s="6" t="s">
        <v>109</v>
      </c>
    </row>
    <row r="47" spans="14:22">
      <c r="N47" s="14">
        <v>2.5</v>
      </c>
      <c r="S47" s="1">
        <v>55</v>
      </c>
      <c r="T47" s="14">
        <v>2.5</v>
      </c>
      <c r="V47" s="6" t="s">
        <v>110</v>
      </c>
    </row>
    <row r="48" spans="14:22">
      <c r="N48" s="14">
        <v>2.4</v>
      </c>
      <c r="S48" s="1">
        <v>54</v>
      </c>
      <c r="T48" s="14">
        <v>2.4</v>
      </c>
      <c r="V48" s="6" t="s">
        <v>111</v>
      </c>
    </row>
    <row r="49" spans="14:22">
      <c r="N49" s="14">
        <v>2.2999999999999998</v>
      </c>
      <c r="S49" s="1">
        <v>53</v>
      </c>
      <c r="T49" s="14">
        <v>2.2999999999999998</v>
      </c>
      <c r="V49" s="6" t="s">
        <v>112</v>
      </c>
    </row>
    <row r="50" spans="14:22">
      <c r="N50" s="14">
        <v>2.2000000000000002</v>
      </c>
      <c r="S50" s="1">
        <v>52</v>
      </c>
      <c r="T50" s="14">
        <v>2.2000000000000002</v>
      </c>
      <c r="V50" s="6" t="s">
        <v>113</v>
      </c>
    </row>
    <row r="51" spans="14:22">
      <c r="N51" s="14">
        <v>2.1</v>
      </c>
      <c r="S51" s="1">
        <v>51</v>
      </c>
      <c r="T51" s="14">
        <v>2.1</v>
      </c>
      <c r="V51" s="6" t="s">
        <v>114</v>
      </c>
    </row>
    <row r="52" spans="14:22">
      <c r="N52" s="14">
        <v>2</v>
      </c>
      <c r="S52" s="1">
        <v>50</v>
      </c>
      <c r="T52" s="14">
        <v>2</v>
      </c>
      <c r="V52" s="6" t="s">
        <v>115</v>
      </c>
    </row>
    <row r="53" spans="14:22">
      <c r="N53" s="14">
        <v>1.9</v>
      </c>
      <c r="S53" s="1">
        <v>49</v>
      </c>
      <c r="T53" s="14">
        <v>1.9</v>
      </c>
      <c r="V53" s="6" t="s">
        <v>116</v>
      </c>
    </row>
    <row r="54" spans="14:22">
      <c r="N54" s="14">
        <v>1.8</v>
      </c>
      <c r="S54" s="1">
        <v>48</v>
      </c>
      <c r="T54" s="14">
        <v>1.8</v>
      </c>
      <c r="V54" s="6" t="s">
        <v>117</v>
      </c>
    </row>
    <row r="55" spans="14:22">
      <c r="N55" s="14">
        <v>1.7</v>
      </c>
      <c r="S55" s="1">
        <v>47</v>
      </c>
      <c r="T55" s="14">
        <v>1.7</v>
      </c>
      <c r="V55" s="6" t="s">
        <v>118</v>
      </c>
    </row>
    <row r="56" spans="14:22">
      <c r="N56" s="14">
        <v>1.6</v>
      </c>
      <c r="S56" s="1">
        <v>46</v>
      </c>
      <c r="T56" s="14">
        <v>1.6</v>
      </c>
      <c r="V56" s="6" t="s">
        <v>119</v>
      </c>
    </row>
    <row r="57" spans="14:22">
      <c r="N57" s="14">
        <v>1.5</v>
      </c>
      <c r="S57" s="1">
        <v>45</v>
      </c>
      <c r="T57" s="14">
        <v>1.5</v>
      </c>
      <c r="V57" s="6" t="s">
        <v>120</v>
      </c>
    </row>
    <row r="58" spans="14:22">
      <c r="N58" s="14">
        <v>1.4</v>
      </c>
      <c r="S58" s="1">
        <v>44</v>
      </c>
      <c r="T58" s="14">
        <v>1.4</v>
      </c>
      <c r="V58" s="6" t="s">
        <v>121</v>
      </c>
    </row>
    <row r="59" spans="14:22">
      <c r="N59" s="14">
        <v>1.3</v>
      </c>
      <c r="S59" s="1">
        <v>43</v>
      </c>
      <c r="T59" s="14">
        <v>1.3</v>
      </c>
      <c r="V59" s="6" t="s">
        <v>122</v>
      </c>
    </row>
    <row r="60" spans="14:22">
      <c r="N60" s="14">
        <v>1.2</v>
      </c>
      <c r="S60" s="1">
        <v>42</v>
      </c>
      <c r="T60" s="14">
        <v>1.2</v>
      </c>
      <c r="V60" s="6" t="s">
        <v>123</v>
      </c>
    </row>
    <row r="61" spans="14:22">
      <c r="N61" s="14">
        <v>1.1000000000000001</v>
      </c>
      <c r="S61" s="1">
        <v>41</v>
      </c>
      <c r="T61" s="14">
        <v>1.1000000000000001</v>
      </c>
      <c r="V61" s="6" t="s">
        <v>124</v>
      </c>
    </row>
    <row r="62" spans="14:22">
      <c r="N62" s="14">
        <v>1</v>
      </c>
      <c r="S62" s="1">
        <v>40</v>
      </c>
      <c r="T62" s="14">
        <v>1</v>
      </c>
      <c r="V62" s="6" t="s">
        <v>125</v>
      </c>
    </row>
    <row r="63" spans="14:22">
      <c r="S63" s="1">
        <v>39</v>
      </c>
      <c r="V63" s="6" t="s">
        <v>126</v>
      </c>
    </row>
    <row r="64" spans="14:22">
      <c r="S64" s="1">
        <v>38</v>
      </c>
      <c r="V64" s="6" t="s">
        <v>127</v>
      </c>
    </row>
    <row r="65" spans="19:22">
      <c r="S65" s="1">
        <v>37</v>
      </c>
      <c r="V65" s="6" t="s">
        <v>128</v>
      </c>
    </row>
    <row r="66" spans="19:22">
      <c r="S66" s="1">
        <v>36</v>
      </c>
      <c r="V66" s="6" t="s">
        <v>129</v>
      </c>
    </row>
    <row r="67" spans="19:22">
      <c r="S67" s="1">
        <v>35</v>
      </c>
      <c r="V67" s="6" t="s">
        <v>130</v>
      </c>
    </row>
    <row r="68" spans="19:22">
      <c r="S68" s="1">
        <v>34</v>
      </c>
      <c r="V68" s="6" t="s">
        <v>131</v>
      </c>
    </row>
    <row r="69" spans="19:22">
      <c r="S69" s="1">
        <v>33</v>
      </c>
      <c r="V69" s="6" t="s">
        <v>132</v>
      </c>
    </row>
    <row r="70" spans="19:22">
      <c r="S70" s="1">
        <v>32</v>
      </c>
      <c r="V70" s="6" t="s">
        <v>133</v>
      </c>
    </row>
    <row r="71" spans="19:22">
      <c r="S71" s="1">
        <v>31</v>
      </c>
      <c r="V71" s="6" t="s">
        <v>134</v>
      </c>
    </row>
    <row r="72" spans="19:22">
      <c r="S72" s="1">
        <v>30</v>
      </c>
      <c r="V72" s="6" t="s">
        <v>135</v>
      </c>
    </row>
    <row r="73" spans="19:22">
      <c r="S73" s="1">
        <v>29</v>
      </c>
      <c r="V73" s="6" t="s">
        <v>136</v>
      </c>
    </row>
    <row r="74" spans="19:22">
      <c r="S74" s="1">
        <v>28</v>
      </c>
      <c r="V74" s="6" t="s">
        <v>137</v>
      </c>
    </row>
    <row r="75" spans="19:22">
      <c r="S75" s="1">
        <v>27</v>
      </c>
      <c r="V75" s="6" t="s">
        <v>138</v>
      </c>
    </row>
    <row r="76" spans="19:22">
      <c r="S76" s="1">
        <v>26</v>
      </c>
      <c r="V76" s="6" t="s">
        <v>139</v>
      </c>
    </row>
    <row r="77" spans="19:22">
      <c r="S77" s="1">
        <v>25</v>
      </c>
      <c r="V77" s="6" t="s">
        <v>140</v>
      </c>
    </row>
    <row r="78" spans="19:22">
      <c r="S78" s="1">
        <v>24</v>
      </c>
      <c r="V78" s="6" t="s">
        <v>141</v>
      </c>
    </row>
    <row r="79" spans="19:22">
      <c r="S79" s="1">
        <v>23</v>
      </c>
      <c r="V79" s="6" t="s">
        <v>142</v>
      </c>
    </row>
    <row r="80" spans="19:22">
      <c r="S80" s="1">
        <v>22</v>
      </c>
      <c r="V80" s="6" t="s">
        <v>143</v>
      </c>
    </row>
    <row r="81" spans="19:22">
      <c r="S81" s="1">
        <v>21</v>
      </c>
      <c r="V81" s="6" t="s">
        <v>144</v>
      </c>
    </row>
    <row r="82" spans="19:22">
      <c r="S82" s="1">
        <v>20</v>
      </c>
      <c r="V82" s="6" t="s">
        <v>145</v>
      </c>
    </row>
    <row r="83" spans="19:22">
      <c r="S83" s="1">
        <v>19</v>
      </c>
      <c r="V83" s="6" t="s">
        <v>146</v>
      </c>
    </row>
    <row r="84" spans="19:22">
      <c r="S84" s="1">
        <v>18</v>
      </c>
      <c r="V84" s="6" t="s">
        <v>147</v>
      </c>
    </row>
    <row r="85" spans="19:22">
      <c r="S85" s="1">
        <v>17</v>
      </c>
      <c r="V85" s="6" t="s">
        <v>148</v>
      </c>
    </row>
    <row r="86" spans="19:22">
      <c r="S86" s="1">
        <v>16</v>
      </c>
      <c r="V86" s="6" t="s">
        <v>149</v>
      </c>
    </row>
    <row r="87" spans="19:22">
      <c r="S87" s="1">
        <v>15</v>
      </c>
      <c r="V87" s="6" t="s">
        <v>150</v>
      </c>
    </row>
    <row r="88" spans="19:22">
      <c r="S88" s="1">
        <v>14</v>
      </c>
      <c r="V88" s="6" t="s">
        <v>151</v>
      </c>
    </row>
    <row r="89" spans="19:22">
      <c r="S89" s="1">
        <v>13</v>
      </c>
      <c r="V89" s="6" t="s">
        <v>152</v>
      </c>
    </row>
    <row r="90" spans="19:22">
      <c r="S90" s="1">
        <v>12</v>
      </c>
      <c r="V90" s="6" t="s">
        <v>153</v>
      </c>
    </row>
    <row r="91" spans="19:22">
      <c r="S91" s="1">
        <v>11</v>
      </c>
      <c r="V91" s="6" t="s">
        <v>154</v>
      </c>
    </row>
    <row r="92" spans="19:22">
      <c r="S92" s="1">
        <v>10</v>
      </c>
      <c r="V92" s="6" t="s">
        <v>155</v>
      </c>
    </row>
    <row r="93" spans="19:22">
      <c r="S93" s="1">
        <v>9</v>
      </c>
      <c r="V93" s="6" t="s">
        <v>156</v>
      </c>
    </row>
    <row r="94" spans="19:22">
      <c r="S94" s="1">
        <v>8</v>
      </c>
      <c r="V94" s="6" t="s">
        <v>157</v>
      </c>
    </row>
    <row r="95" spans="19:22">
      <c r="S95" s="1">
        <v>7</v>
      </c>
      <c r="V95" s="6" t="s">
        <v>158</v>
      </c>
    </row>
    <row r="96" spans="19:22">
      <c r="S96" s="1">
        <v>6</v>
      </c>
      <c r="V96" s="6" t="s">
        <v>159</v>
      </c>
    </row>
    <row r="97" spans="19:22">
      <c r="S97" s="1">
        <v>5</v>
      </c>
      <c r="V97" s="6" t="s">
        <v>160</v>
      </c>
    </row>
    <row r="98" spans="19:22">
      <c r="S98" s="1">
        <v>4</v>
      </c>
      <c r="V98" s="6" t="s">
        <v>161</v>
      </c>
    </row>
    <row r="99" spans="19:22">
      <c r="S99" s="1">
        <v>3</v>
      </c>
      <c r="V99" s="6" t="s">
        <v>162</v>
      </c>
    </row>
    <row r="100" spans="19:22">
      <c r="S100" s="1">
        <v>2</v>
      </c>
      <c r="V100" s="6" t="s">
        <v>163</v>
      </c>
    </row>
    <row r="101" spans="19:22">
      <c r="S101" s="1">
        <v>1</v>
      </c>
      <c r="V101" s="6" t="s">
        <v>164</v>
      </c>
    </row>
    <row r="102" spans="19:22">
      <c r="S102" s="1">
        <v>0</v>
      </c>
      <c r="V102" s="6" t="s">
        <v>165</v>
      </c>
    </row>
    <row r="103" spans="19:22">
      <c r="V103" s="6" t="s">
        <v>166</v>
      </c>
    </row>
    <row r="104" spans="19:22">
      <c r="V104" s="6" t="s">
        <v>167</v>
      </c>
    </row>
    <row r="105" spans="19:22">
      <c r="V105" s="6" t="s">
        <v>168</v>
      </c>
    </row>
    <row r="106" spans="19:22">
      <c r="V106" s="6" t="s">
        <v>169</v>
      </c>
    </row>
    <row r="107" spans="19:22">
      <c r="V107" s="6" t="s">
        <v>170</v>
      </c>
    </row>
    <row r="108" spans="19:22">
      <c r="V108" s="6" t="s">
        <v>171</v>
      </c>
    </row>
    <row r="109" spans="19:22">
      <c r="V109" s="6" t="s">
        <v>172</v>
      </c>
    </row>
    <row r="110" spans="19:22">
      <c r="V110" s="6" t="s">
        <v>173</v>
      </c>
    </row>
    <row r="111" spans="19:22">
      <c r="V111" s="6" t="s">
        <v>174</v>
      </c>
    </row>
    <row r="112" spans="19:22">
      <c r="V112" s="6" t="s">
        <v>175</v>
      </c>
    </row>
    <row r="113" spans="22:22">
      <c r="V113" s="6" t="s">
        <v>176</v>
      </c>
    </row>
    <row r="114" spans="22:22">
      <c r="V114" s="6" t="s">
        <v>177</v>
      </c>
    </row>
    <row r="115" spans="22:22">
      <c r="V115" s="6" t="s">
        <v>178</v>
      </c>
    </row>
    <row r="116" spans="22:22">
      <c r="V116" s="6" t="s">
        <v>179</v>
      </c>
    </row>
    <row r="117" spans="22:22">
      <c r="V117" s="6" t="s">
        <v>180</v>
      </c>
    </row>
    <row r="118" spans="22:22">
      <c r="V118" s="6" t="s">
        <v>181</v>
      </c>
    </row>
    <row r="119" spans="22:22">
      <c r="V119" s="6" t="s">
        <v>182</v>
      </c>
    </row>
    <row r="120" spans="22:22">
      <c r="V120" s="6" t="s">
        <v>183</v>
      </c>
    </row>
    <row r="121" spans="22:22">
      <c r="V121" s="6" t="s">
        <v>184</v>
      </c>
    </row>
    <row r="122" spans="22:22">
      <c r="V122" s="6" t="s">
        <v>185</v>
      </c>
    </row>
    <row r="123" spans="22:22">
      <c r="V123" s="6" t="s">
        <v>186</v>
      </c>
    </row>
    <row r="124" spans="22:22">
      <c r="V124" s="6" t="s">
        <v>187</v>
      </c>
    </row>
    <row r="125" spans="22:22">
      <c r="V125" s="6" t="s">
        <v>188</v>
      </c>
    </row>
    <row r="126" spans="22:22">
      <c r="V126" s="6" t="s">
        <v>189</v>
      </c>
    </row>
    <row r="127" spans="22:22">
      <c r="V127" s="6" t="s">
        <v>190</v>
      </c>
    </row>
    <row r="128" spans="22:22">
      <c r="V128" s="6" t="s">
        <v>191</v>
      </c>
    </row>
    <row r="129" spans="22:22">
      <c r="V129" s="6" t="s">
        <v>192</v>
      </c>
    </row>
    <row r="130" spans="22:22">
      <c r="V130" s="6" t="s">
        <v>193</v>
      </c>
    </row>
    <row r="131" spans="22:22">
      <c r="V131" s="6" t="s">
        <v>194</v>
      </c>
    </row>
    <row r="132" spans="22:22">
      <c r="V132" s="6" t="s">
        <v>195</v>
      </c>
    </row>
    <row r="133" spans="22:22">
      <c r="V133" s="6" t="s">
        <v>196</v>
      </c>
    </row>
    <row r="134" spans="22:22">
      <c r="V134" s="6" t="s">
        <v>197</v>
      </c>
    </row>
    <row r="135" spans="22:22">
      <c r="V135" s="6" t="s">
        <v>198</v>
      </c>
    </row>
    <row r="136" spans="22:22">
      <c r="V136" s="6" t="s">
        <v>199</v>
      </c>
    </row>
    <row r="137" spans="22:22">
      <c r="V137" s="6" t="s">
        <v>200</v>
      </c>
    </row>
    <row r="138" spans="22:22">
      <c r="V138" s="6" t="s">
        <v>201</v>
      </c>
    </row>
    <row r="139" spans="22:22">
      <c r="V139" s="6" t="s">
        <v>202</v>
      </c>
    </row>
    <row r="140" spans="22:22">
      <c r="V140" s="6" t="s">
        <v>203</v>
      </c>
    </row>
    <row r="141" spans="22:22">
      <c r="V141" s="6" t="s">
        <v>204</v>
      </c>
    </row>
    <row r="142" spans="22:22">
      <c r="V142" s="6" t="s">
        <v>205</v>
      </c>
    </row>
    <row r="143" spans="22:22">
      <c r="V143" s="6" t="s">
        <v>206</v>
      </c>
    </row>
    <row r="144" spans="22:22">
      <c r="V144" s="6" t="s">
        <v>207</v>
      </c>
    </row>
    <row r="145" spans="22:22">
      <c r="V145" s="6" t="s">
        <v>208</v>
      </c>
    </row>
    <row r="146" spans="22:22">
      <c r="V146" s="6" t="s">
        <v>209</v>
      </c>
    </row>
    <row r="147" spans="22:22">
      <c r="V147" s="6" t="s">
        <v>210</v>
      </c>
    </row>
    <row r="148" spans="22:22">
      <c r="V148" s="6" t="s">
        <v>211</v>
      </c>
    </row>
    <row r="149" spans="22:22">
      <c r="V149" s="6" t="s">
        <v>212</v>
      </c>
    </row>
    <row r="150" spans="22:22">
      <c r="V150" s="6" t="s">
        <v>213</v>
      </c>
    </row>
    <row r="151" spans="22:22">
      <c r="V151" s="6" t="s">
        <v>214</v>
      </c>
    </row>
    <row r="152" spans="22:22">
      <c r="V152" s="6" t="s">
        <v>215</v>
      </c>
    </row>
    <row r="153" spans="22:22">
      <c r="V153" s="6" t="s">
        <v>216</v>
      </c>
    </row>
    <row r="154" spans="22:22">
      <c r="V154" s="6" t="s">
        <v>217</v>
      </c>
    </row>
    <row r="155" spans="22:22">
      <c r="V155" s="6" t="s">
        <v>218</v>
      </c>
    </row>
    <row r="156" spans="22:22">
      <c r="V156" s="6" t="s">
        <v>219</v>
      </c>
    </row>
    <row r="157" spans="22:22">
      <c r="V157" s="6" t="s">
        <v>220</v>
      </c>
    </row>
    <row r="158" spans="22:22">
      <c r="V158" s="6" t="s">
        <v>221</v>
      </c>
    </row>
    <row r="159" spans="22:22">
      <c r="V159" s="6" t="s">
        <v>222</v>
      </c>
    </row>
    <row r="160" spans="22:22">
      <c r="V160" s="6" t="s">
        <v>223</v>
      </c>
    </row>
    <row r="161" spans="22:22">
      <c r="V161" s="6" t="s">
        <v>224</v>
      </c>
    </row>
    <row r="162" spans="22:22">
      <c r="V162" s="6" t="s">
        <v>225</v>
      </c>
    </row>
    <row r="163" spans="22:22">
      <c r="V163" s="6" t="s">
        <v>226</v>
      </c>
    </row>
    <row r="164" spans="22:22">
      <c r="V164" s="6" t="s">
        <v>227</v>
      </c>
    </row>
    <row r="165" spans="22:22">
      <c r="V165" s="6" t="s">
        <v>228</v>
      </c>
    </row>
    <row r="166" spans="22:22">
      <c r="V166" s="6" t="s">
        <v>229</v>
      </c>
    </row>
    <row r="167" spans="22:22">
      <c r="V167" s="6" t="s">
        <v>230</v>
      </c>
    </row>
    <row r="168" spans="22:22">
      <c r="V168" s="6" t="s">
        <v>231</v>
      </c>
    </row>
    <row r="169" spans="22:22">
      <c r="V169" s="6" t="s">
        <v>232</v>
      </c>
    </row>
    <row r="170" spans="22:22">
      <c r="V170" s="6" t="s">
        <v>233</v>
      </c>
    </row>
    <row r="171" spans="22:22">
      <c r="V171" s="6" t="s">
        <v>234</v>
      </c>
    </row>
    <row r="172" spans="22:22">
      <c r="V172" s="6" t="s">
        <v>235</v>
      </c>
    </row>
    <row r="173" spans="22:22">
      <c r="V173" s="6" t="s">
        <v>236</v>
      </c>
    </row>
    <row r="174" spans="22:22">
      <c r="V174" s="6" t="s">
        <v>237</v>
      </c>
    </row>
    <row r="175" spans="22:22">
      <c r="V175" s="6" t="s">
        <v>238</v>
      </c>
    </row>
    <row r="176" spans="22:22">
      <c r="V176" s="6" t="s">
        <v>239</v>
      </c>
    </row>
    <row r="177" spans="22:22">
      <c r="V177" s="6" t="s">
        <v>240</v>
      </c>
    </row>
    <row r="178" spans="22:22">
      <c r="V178" s="6" t="s">
        <v>241</v>
      </c>
    </row>
    <row r="179" spans="22:22">
      <c r="V179" s="6" t="s">
        <v>242</v>
      </c>
    </row>
    <row r="180" spans="22:22">
      <c r="V180" s="5" t="s">
        <v>257</v>
      </c>
    </row>
  </sheetData>
  <sheetProtection selectLockedCells="1" selectUnlockedCells="1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"/>
  <sheetViews>
    <sheetView workbookViewId="0">
      <selection activeCell="I23" sqref="I23"/>
    </sheetView>
  </sheetViews>
  <sheetFormatPr baseColWidth="10" defaultRowHeight="15"/>
  <cols>
    <col min="1" max="1" width="8" style="1" bestFit="1" customWidth="1"/>
    <col min="2" max="3" width="10.28515625" style="1" bestFit="1" customWidth="1"/>
    <col min="4" max="4" width="3.5703125" style="1" bestFit="1" customWidth="1"/>
    <col min="5" max="5" width="3.140625" style="1" bestFit="1" customWidth="1"/>
    <col min="6" max="6" width="3.140625" style="1" customWidth="1"/>
    <col min="7" max="7" width="5.7109375" style="1" bestFit="1" customWidth="1"/>
    <col min="8" max="8" width="4.85546875" style="1" bestFit="1" customWidth="1"/>
    <col min="9" max="9" width="5.7109375" style="1" bestFit="1" customWidth="1"/>
    <col min="10" max="10" width="5.85546875" style="1" bestFit="1" customWidth="1"/>
    <col min="11" max="11" width="18.85546875" style="1" bestFit="1" customWidth="1"/>
    <col min="12" max="12" width="7.140625" style="1" bestFit="1" customWidth="1"/>
    <col min="13" max="13" width="13.42578125" style="1" bestFit="1" customWidth="1"/>
    <col min="14" max="14" width="9.5703125" style="1" bestFit="1" customWidth="1"/>
    <col min="15" max="15" width="8.7109375" style="1" bestFit="1" customWidth="1"/>
    <col min="16" max="16" width="10.42578125" style="1" bestFit="1" customWidth="1"/>
    <col min="17" max="17" width="14.7109375" style="13" bestFit="1" customWidth="1"/>
    <col min="18" max="19" width="14.7109375" style="13" customWidth="1"/>
    <col min="20" max="20" width="9.28515625" style="1" bestFit="1" customWidth="1"/>
    <col min="21" max="21" width="11.5703125" style="1" bestFit="1" customWidth="1"/>
    <col min="22" max="22" width="8.7109375" style="1" bestFit="1" customWidth="1"/>
    <col min="23" max="23" width="9.140625" style="1" bestFit="1" customWidth="1"/>
    <col min="24" max="24" width="9.7109375" style="1" bestFit="1" customWidth="1"/>
    <col min="25" max="25" width="9.28515625" style="1" bestFit="1" customWidth="1"/>
    <col min="26" max="26" width="15.28515625" style="1" bestFit="1" customWidth="1"/>
    <col min="27" max="16384" width="11.42578125" style="1"/>
  </cols>
  <sheetData>
    <row r="1" spans="1:26">
      <c r="A1" s="1" t="s">
        <v>28</v>
      </c>
      <c r="B1" s="1" t="s">
        <v>248</v>
      </c>
      <c r="C1" s="1" t="s">
        <v>249</v>
      </c>
      <c r="D1" s="1" t="s">
        <v>17</v>
      </c>
      <c r="E1" s="1" t="s">
        <v>18</v>
      </c>
      <c r="F1" s="1" t="s">
        <v>250</v>
      </c>
      <c r="G1" s="1" t="s">
        <v>243</v>
      </c>
      <c r="H1" s="1" t="s">
        <v>244</v>
      </c>
      <c r="I1" s="1" t="s">
        <v>15</v>
      </c>
      <c r="J1" s="1" t="s">
        <v>252</v>
      </c>
      <c r="K1" s="1" t="s">
        <v>63</v>
      </c>
      <c r="L1" s="1" t="s">
        <v>16</v>
      </c>
      <c r="M1" s="1" t="s">
        <v>245</v>
      </c>
      <c r="N1" s="1" t="s">
        <v>19</v>
      </c>
      <c r="O1" s="1" t="s">
        <v>20</v>
      </c>
      <c r="P1" s="1" t="s">
        <v>253</v>
      </c>
      <c r="Q1" s="13" t="s">
        <v>254</v>
      </c>
      <c r="R1" s="13" t="s">
        <v>246</v>
      </c>
      <c r="S1" s="13" t="s">
        <v>247</v>
      </c>
      <c r="T1" s="1" t="s">
        <v>255</v>
      </c>
      <c r="U1" s="1" t="s">
        <v>256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>
      <c r="A2" s="1">
        <f>SolicitudBeca!E6</f>
        <v>0</v>
      </c>
      <c r="B2" s="1">
        <f>SolicitudBeca!E8</f>
        <v>0</v>
      </c>
      <c r="C2" s="1">
        <f>SolicitudBeca!I8</f>
        <v>0</v>
      </c>
      <c r="D2" s="1">
        <f>SolicitudBeca!E10</f>
        <v>0</v>
      </c>
      <c r="E2" s="1">
        <f>SolicitudBeca!G10</f>
        <v>0</v>
      </c>
      <c r="F2" s="1" t="s">
        <v>251</v>
      </c>
      <c r="G2" s="1">
        <f>SolicitudBeca!E12</f>
        <v>0</v>
      </c>
      <c r="H2" s="1">
        <f>SolicitudBeca!E14</f>
        <v>0</v>
      </c>
      <c r="I2" s="1" t="str">
        <f>SolicitudBeca!E16</f>
        <v>OFICINA CENTRAL</v>
      </c>
      <c r="J2" s="1">
        <f>SolicitudBeca!E18</f>
        <v>0</v>
      </c>
      <c r="K2" s="1">
        <f>SolicitudBeca!E20</f>
        <v>0</v>
      </c>
      <c r="L2" s="1">
        <f>SolicitudBeca!E25</f>
        <v>0</v>
      </c>
      <c r="M2" s="1" t="str">
        <f>SolicitudBeca!O27</f>
        <v>-1</v>
      </c>
      <c r="N2" s="1">
        <f>SolicitudBeca!O30</f>
        <v>0</v>
      </c>
      <c r="O2" s="1">
        <f>SolicitudBeca!E33</f>
        <v>0</v>
      </c>
      <c r="P2" s="2">
        <f>SolicitudBeca!E35</f>
        <v>40634</v>
      </c>
      <c r="Q2" s="13">
        <f>SolicitudBeca!E37</f>
        <v>0</v>
      </c>
      <c r="R2" s="13">
        <f>SolicitudBeca!E39</f>
        <v>0</v>
      </c>
      <c r="S2" s="13">
        <f>SolicitudBeca!E41</f>
        <v>0</v>
      </c>
      <c r="T2" s="1" t="str">
        <f>SolicitudBeca!E43</f>
        <v>NOTAS DE ENSEÑANZA MEDIA</v>
      </c>
      <c r="U2" s="1">
        <f>SolicitudBeca!E49</f>
        <v>0</v>
      </c>
      <c r="V2" s="1" t="e">
        <f>SolicitudBeca!#REF!</f>
        <v>#REF!</v>
      </c>
      <c r="W2" s="1" t="e">
        <f>SolicitudBeca!#REF!</f>
        <v>#REF!</v>
      </c>
      <c r="X2" s="1" t="e">
        <f>SolicitudBeca!#REF!</f>
        <v>#REF!</v>
      </c>
      <c r="Y2" s="1" t="e">
        <f>SolicitudBeca!#REF!</f>
        <v>#REF!</v>
      </c>
      <c r="Z2" s="1" t="e">
        <f>SolicitudBeca!#REF!</f>
        <v>#REF!</v>
      </c>
    </row>
  </sheetData>
  <sheetProtection selectLockedCells="1" selectUnlockedCells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SolicitudBeca</vt:lpstr>
      <vt:lpstr>Hoja2</vt:lpstr>
      <vt:lpstr>Datos</vt:lpstr>
      <vt:lpstr>AL_CIEN</vt:lpstr>
      <vt:lpstr>AL_SIETE</vt:lpstr>
      <vt:lpstr>INSTITUCIONES</vt:lpstr>
      <vt:lpstr>LISTA_DOCUMENTOS_ADJUNTOS</vt:lpstr>
      <vt:lpstr>LISTA_ESCALA</vt:lpstr>
      <vt:lpstr>LISTA_ORIGEN_NOTAS</vt:lpstr>
      <vt:lpstr>LISTA_ORIGEN_NOTAS_2</vt:lpstr>
      <vt:lpstr>NOTAS_DE_ENSEÑANZA_MEDIA</vt:lpstr>
      <vt:lpstr>PLAN_ESTUDIOS</vt:lpstr>
      <vt:lpstr>ZONAL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BINARIA</cp:lastModifiedBy>
  <dcterms:created xsi:type="dcterms:W3CDTF">2011-01-26T15:30:53Z</dcterms:created>
  <dcterms:modified xsi:type="dcterms:W3CDTF">2011-03-11T12:54:12Z</dcterms:modified>
</cp:coreProperties>
</file>